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Gobierno de la Ciudad de Mexico\"/>
    </mc:Choice>
  </mc:AlternateContent>
  <bookViews>
    <workbookView xWindow="0" yWindow="0" windowWidth="20490" windowHeight="7530" tabRatio="666" activeTab="2"/>
  </bookViews>
  <sheets>
    <sheet name="N_Campos Generales" sheetId="4" r:id="rId1"/>
    <sheet name="N_Campos Específicos" sheetId="5" r:id="rId2"/>
    <sheet name="Equipo Econ" sheetId="2" r:id="rId3"/>
    <sheet name="Mano de Obra Econ" sheetId="1" r:id="rId4"/>
    <sheet name="Materiales Econ" sheetId="3" r:id="rId5"/>
    <sheet name="Materiales con Consecutivo" sheetId="6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C25" i="6" l="1"/>
  <c r="C13" i="6"/>
  <c r="C9" i="6"/>
  <c r="G8" i="6"/>
  <c r="C8" i="6"/>
  <c r="G7" i="6"/>
  <c r="C7" i="6"/>
  <c r="C4" i="6"/>
  <c r="B13" i="3"/>
  <c r="B9" i="3"/>
  <c r="F8" i="3"/>
  <c r="B8" i="3"/>
  <c r="F7" i="3"/>
  <c r="B7" i="3"/>
  <c r="B4" i="3"/>
  <c r="B13" i="1"/>
  <c r="B9" i="1"/>
  <c r="F8" i="1"/>
  <c r="B8" i="1"/>
  <c r="F7" i="1"/>
  <c r="B7" i="1"/>
  <c r="B4" i="1"/>
  <c r="E29" i="2"/>
  <c r="A29" i="2"/>
  <c r="B13" i="2"/>
  <c r="B9" i="2"/>
  <c r="F8" i="2"/>
  <c r="B8" i="2"/>
  <c r="F7" i="2"/>
  <c r="B7" i="2"/>
  <c r="B4" i="2"/>
  <c r="B25" i="3"/>
  <c r="B24" i="1"/>
</calcChain>
</file>

<file path=xl/sharedStrings.xml><?xml version="1.0" encoding="utf-8"?>
<sst xmlns="http://schemas.openxmlformats.org/spreadsheetml/2006/main" count="389" uniqueCount="274">
  <si>
    <t>{titulos}</t>
  </si>
  <si>
    <t>Código</t>
  </si>
  <si>
    <t>Descripción</t>
  </si>
  <si>
    <t>Unidad</t>
  </si>
  <si>
    <t>{titulomeses}</t>
  </si>
  <si>
    <t>{detalle}</t>
  </si>
  <si>
    <t>{unidad}</t>
  </si>
  <si>
    <t>{costo}</t>
  </si>
  <si>
    <t>{fin del reporte}</t>
  </si>
  <si>
    <t>{capacidad}</t>
  </si>
  <si>
    <t>{potencia}</t>
  </si>
  <si>
    <t>{volumen}</t>
  </si>
  <si>
    <t>PROGRAMA DE EROGACIÓN DE UTILIZACIÓN MENSUAL DE MATERIALES Y EQUIPOS DE INSTALACIÓN PERMANENTE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</si>
  <si>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</si>
  <si>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</si>
  <si>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</si>
  <si>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</si>
  <si>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</si>
  <si>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</si>
  <si>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</si>
  <si>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</si>
  <si>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</si>
  <si>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</si>
  <si>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</si>
  <si>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</si>
  <si>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</si>
  <si>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</si>
  <si>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</si>
  <si>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</si>
  <si>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</si>
  <si>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</si>
  <si>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</si>
  <si>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</si>
  <si>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</si>
  <si>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</si>
  <si>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</si>
  <si>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</si>
  <si>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</si>
  <si>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</si>
  <si>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</si>
  <si>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</si>
  <si>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</si>
  <si>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</si>
  <si>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</si>
  <si>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</si>
  <si>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</si>
  <si>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</si>
  <si>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</si>
  <si>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</si>
  <si>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</si>
  <si>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</si>
  <si>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</si>
  <si>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</si>
  <si>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</si>
  <si>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</si>
  <si>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</si>
  <si>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</si>
  <si>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</si>
  <si>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</si>
  <si>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</si>
  <si>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</si>
  <si>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</si>
  <si>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</si>
  <si>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</si>
  <si>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</si>
  <si>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</si>
  <si>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</si>
  <si>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</si>
  <si>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</si>
  <si>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</si>
  <si>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</si>
  <si>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</si>
  <si>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</si>
  <si>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</si>
  <si>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</si>
  <si>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</si>
  <si>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</si>
  <si>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</si>
  <si>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</si>
  <si>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</si>
  <si>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</si>
  <si>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</si>
  <si>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</si>
  <si>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</si>
  <si>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</si>
  <si>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DATOS DE LA CONVOCATORIA</t>
  </si>
  <si>
    <t>numconvocatoria</t>
  </si>
  <si>
    <t>2009/00028</t>
  </si>
  <si>
    <t>fechaconvocatoria</t>
  </si>
  <si>
    <t>Fecha de la convocatoria.</t>
  </si>
  <si>
    <t>tipodelicitacion</t>
  </si>
  <si>
    <t>Pública</t>
  </si>
  <si>
    <t>NOMBRE</t>
  </si>
  <si>
    <t>{codigo}</t>
  </si>
  <si>
    <t>Código del concepto de presupuesto.</t>
  </si>
  <si>
    <t>{codigosap}</t>
  </si>
  <si>
    <t>Código del concepto en el sistema SAP/R3</t>
  </si>
  <si>
    <t>{codigoauxiliar}</t>
  </si>
  <si>
    <t>Código auxiliar (codigo de la dependencia, especificacion, etc).</t>
  </si>
  <si>
    <t>{partida}</t>
  </si>
  <si>
    <t>Código de la partida a la que pertenece.</t>
  </si>
  <si>
    <t>Unidad del concepto de presupuesto.</t>
  </si>
  <si>
    <t>{descripcion}</t>
  </si>
  <si>
    <t>Descripción del concepto (mediante opciones puede ser descripción completa ó descripción corta).</t>
  </si>
  <si>
    <t>Cantidad del concepto de presupuesto.</t>
  </si>
  <si>
    <t>{precio}</t>
  </si>
  <si>
    <t>Precio de venta en la moneda 1 del concepto del presupuesto.</t>
  </si>
  <si>
    <t>{porcentaje}</t>
  </si>
  <si>
    <t>% que representa el concepto sobre el total del presupuesto.</t>
  </si>
  <si>
    <t>{importe}</t>
  </si>
  <si>
    <t>Importe en la moneda 1 del concepto del presupuesto.</t>
  </si>
  <si>
    <t>{renglon}</t>
  </si>
  <si>
    <t>Renglón del presupuesto</t>
  </si>
  <si>
    <t>SalarioReal</t>
  </si>
  <si>
    <t>{areadetrabajo}</t>
  </si>
  <si>
    <t>Obra:</t>
  </si>
  <si>
    <t>Lugar:</t>
  </si>
  <si>
    <t>PROGRAMA DE EROGACIÓN DE UTILIZACIÓN MENSUAL DE MANO DE OBRA</t>
  </si>
  <si>
    <t>Los siguientes campos se modifican en la pestaña detalle del equipo al entrar a un cargo fijo.</t>
  </si>
  <si>
    <t>Capacidad del equipo</t>
  </si>
  <si>
    <t>{marca}</t>
  </si>
  <si>
    <t>Marca del equipo.</t>
  </si>
  <si>
    <t>{modelo}</t>
  </si>
  <si>
    <t>Modelo del equipo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</si>
  <si>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</si>
  <si>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</si>
  <si>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</si>
  <si>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</si>
  <si>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</si>
  <si>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</si>
  <si>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</si>
  <si>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</si>
  <si>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</si>
  <si>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{vidautil}</t>
  </si>
  <si>
    <t xml:space="preserve">Vida util del equipo </t>
  </si>
  <si>
    <t>Encabezado de cada periodo.</t>
  </si>
  <si>
    <t>Partidas en las que participa la categoría de mano de obra.</t>
  </si>
  <si>
    <t>Concurso No.:</t>
  </si>
  <si>
    <t>Costo en la moneda 1 del insumo.</t>
  </si>
  <si>
    <t>Costo</t>
  </si>
  <si>
    <t>{pie de página}</t>
  </si>
  <si>
    <t>Monto esta hoja:</t>
  </si>
  <si>
    <t>Acumulado:</t>
  </si>
  <si>
    <t>CAMPOS USADOS EN LOS REPORTES DE PROGRAMA DE SUMINISTROS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</si>
  <si>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</si>
  <si>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</si>
  <si>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</si>
  <si>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</si>
  <si>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</si>
  <si>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</si>
  <si>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</si>
  <si>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</si>
  <si>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</si>
  <si>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</si>
  <si>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</si>
  <si>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</si>
  <si>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</si>
  <si>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</si>
  <si>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</si>
  <si>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</si>
  <si>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</si>
  <si>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</si>
  <si>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</si>
  <si>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</si>
  <si>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</si>
  <si>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</si>
  <si>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</si>
  <si>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</si>
  <si>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</si>
  <si>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</si>
  <si>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</si>
  <si>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</si>
  <si>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</si>
  <si>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</si>
  <si>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</si>
  <si>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</si>
  <si>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</si>
  <si>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</si>
  <si>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</si>
  <si>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</si>
  <si>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</si>
  <si>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</si>
  <si>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</si>
  <si>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</si>
  <si>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</si>
  <si>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plazocalculado</t>
  </si>
  <si>
    <t>plazoreal</t>
  </si>
  <si>
    <t>{pormes}</t>
  </si>
  <si>
    <t>{canmes}</t>
  </si>
  <si>
    <t>{impmes}</t>
  </si>
  <si>
    <t>Porcentaje por mes.</t>
  </si>
  <si>
    <t>Cantidad por mes.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</si>
  <si>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</si>
  <si>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</si>
  <si>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</si>
  <si>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</si>
  <si>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</si>
  <si>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</si>
  <si>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 xml:space="preserve">Importe parcial </t>
  </si>
  <si>
    <t xml:space="preserve">Importe acumulado 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</si>
  <si>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</si>
  <si>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</si>
  <si>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</si>
  <si>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</si>
  <si>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</si>
  <si>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</si>
  <si>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</si>
  <si>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</si>
  <si>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</si>
  <si>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>{disponibilidad}</t>
  </si>
  <si>
    <t>Disponibilidad del equipo (Propio, Alquiler, Por comprar)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</si>
  <si>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</si>
  <si>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</si>
  <si>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</si>
  <si>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</si>
  <si>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Dirección General de Obras y Servicios Urbanos</t>
  </si>
  <si>
    <t>Inicio de la obra:</t>
  </si>
  <si>
    <t>Fecha de Presentación:</t>
  </si>
  <si>
    <t>Terminación de la obra:</t>
  </si>
  <si>
    <t>Cantidad</t>
  </si>
  <si>
    <t>Importe</t>
  </si>
  <si>
    <t>Clave</t>
  </si>
  <si>
    <t>Maquinaria y Equipo</t>
  </si>
  <si>
    <t>PROGRAMA CALENDARIZADO DE MONTOS DE LA ADQUISICIÓN DE MAQUINARIA Y EQUIPO DE CONSTRUCCIÓN</t>
  </si>
  <si>
    <t>% Acumulado:</t>
  </si>
  <si>
    <t>Área de trabajo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</si>
  <si>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</si>
  <si>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</si>
  <si>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</si>
  <si>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</si>
  <si>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</si>
  <si>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</si>
  <si>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</si>
  <si>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</si>
  <si>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</si>
  <si>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</si>
  <si>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</si>
  <si>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</si>
  <si>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</si>
  <si>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</si>
  <si>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</si>
  <si>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</si>
  <si>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</si>
  <si>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</si>
  <si>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</si>
  <si>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</si>
  <si>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</si>
  <si>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</si>
  <si>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</si>
  <si>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{consecutivo}</t>
  </si>
  <si>
    <t>Número consecutivo de impresión.</t>
  </si>
  <si>
    <t>Consecutivo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</si>
  <si>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</si>
  <si>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</si>
  <si>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</si>
  <si>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</si>
  <si>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</si>
  <si>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</si>
  <si>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</si>
  <si>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</si>
  <si>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</si>
  <si>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</si>
  <si>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</si>
  <si>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</si>
  <si>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GOBIERNO DE LA CIUDAD DE MÉXICO</t>
  </si>
  <si>
    <t>Nombre del Vendedor</t>
  </si>
  <si>
    <t>Tipo de licitación</t>
  </si>
  <si>
    <t>Número de la convocatoria del concurso.</t>
  </si>
  <si>
    <t>Duración de la obra en días hábiles.</t>
  </si>
  <si>
    <t>Duración de la obra en días naturales.</t>
  </si>
  <si>
    <t>Porcentaje IVA presupuesto.</t>
  </si>
  <si>
    <t>Teléfono del contacto del cliente.</t>
  </si>
  <si>
    <t>Teléfono(s) de la empresa.</t>
  </si>
  <si>
    <t>Departamento de la 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</si>
</sst>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"/>
    <numFmt numFmtId="165" formatCode="0.000000"/>
    <numFmt numFmtId="166" formatCode="dd/mm/yyyy;@"/>
    <numFmt numFmtId="167" formatCode="#,##0.000000"/>
    <numFmt numFmtId="168" formatCode="0.000000%"/>
  </numFmts>
  <fonts count="14" x14ac:knownFonts="1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1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 applyBorder="1"/>
    <xf numFmtId="0" fontId="4" fillId="0" borderId="0" xfId="0" applyFont="1"/>
    <xf numFmtId="0" fontId="4" fillId="3" borderId="4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4" fillId="5" borderId="8" xfId="0" applyFont="1" applyFill="1" applyBorder="1" applyAlignment="1">
      <alignment vertical="top" wrapText="1"/>
    </xf>
    <xf numFmtId="0" fontId="4" fillId="2" borderId="9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49" fontId="4" fillId="2" borderId="10" xfId="0" applyNumberFormat="1" applyFont="1" applyFill="1" applyBorder="1" applyAlignment="1">
      <alignment vertical="top" wrapText="1"/>
    </xf>
    <xf numFmtId="0" fontId="4" fillId="2" borderId="10" xfId="0" applyFont="1" applyFill="1" applyBorder="1" applyAlignment="1">
      <alignment horizontal="left" vertical="top" wrapText="1"/>
    </xf>
    <xf numFmtId="0" fontId="4" fillId="5" borderId="10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0" fontId="4" fillId="5" borderId="12" xfId="0" applyFont="1" applyFill="1" applyBorder="1" applyAlignment="1">
      <alignment vertical="top"/>
    </xf>
    <xf numFmtId="0" fontId="4" fillId="5" borderId="13" xfId="0" applyFont="1" applyFill="1" applyBorder="1" applyAlignment="1">
      <alignment vertical="top" wrapText="1"/>
    </xf>
    <xf numFmtId="0" fontId="6" fillId="4" borderId="6" xfId="0" applyFont="1" applyFill="1" applyBorder="1" applyAlignment="1">
      <alignment vertical="top"/>
    </xf>
    <xf numFmtId="0" fontId="0" fillId="4" borderId="8" xfId="0" applyFill="1" applyBorder="1" applyAlignment="1">
      <alignment vertical="top"/>
    </xf>
    <xf numFmtId="0" fontId="5" fillId="3" borderId="6" xfId="0" applyFont="1" applyFill="1" applyBorder="1" applyAlignment="1">
      <alignment horizontal="center" vertical="top"/>
    </xf>
    <xf numFmtId="0" fontId="5" fillId="3" borderId="8" xfId="0" applyFont="1" applyFill="1" applyBorder="1" applyAlignment="1">
      <alignment horizontal="center" vertical="top"/>
    </xf>
    <xf numFmtId="0" fontId="4" fillId="6" borderId="0" xfId="0" applyFont="1" applyFill="1" applyAlignment="1">
      <alignment horizontal="centerContinuous" vertical="top"/>
    </xf>
    <xf numFmtId="0" fontId="0" fillId="6" borderId="0" xfId="0" applyFill="1"/>
    <xf numFmtId="0" fontId="0" fillId="6" borderId="0" xfId="0" applyFill="1" applyAlignment="1">
      <alignment vertical="top"/>
    </xf>
    <xf numFmtId="0" fontId="3" fillId="0" borderId="0" xfId="0" applyFont="1" applyBorder="1" applyAlignment="1">
      <alignment horizontal="right" vertical="top"/>
    </xf>
    <xf numFmtId="0" fontId="4" fillId="2" borderId="10" xfId="0" applyFont="1" applyFill="1" applyBorder="1"/>
    <xf numFmtId="164" fontId="4" fillId="2" borderId="10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10" fontId="4" fillId="2" borderId="10" xfId="0" applyNumberFormat="1" applyFont="1" applyFill="1" applyBorder="1" applyAlignment="1">
      <alignment vertical="top" wrapText="1"/>
    </xf>
    <xf numFmtId="0" fontId="7" fillId="0" borderId="0" xfId="0" applyFont="1" applyAlignment="1">
      <alignment horizontal="center"/>
    </xf>
    <xf numFmtId="49" fontId="2" fillId="0" borderId="0" xfId="0" applyNumberFormat="1" applyFont="1" applyBorder="1"/>
    <xf numFmtId="0" fontId="4" fillId="2" borderId="8" xfId="0" applyNumberFormat="1" applyFont="1" applyFill="1" applyBorder="1" applyAlignment="1">
      <alignment vertical="top" wrapText="1"/>
    </xf>
    <xf numFmtId="0" fontId="1" fillId="2" borderId="10" xfId="0" applyFont="1" applyFill="1" applyBorder="1"/>
    <xf numFmtId="0" fontId="3" fillId="0" borderId="22" xfId="0" applyFont="1" applyBorder="1"/>
    <xf numFmtId="0" fontId="3" fillId="0" borderId="22" xfId="0" applyNumberFormat="1" applyFont="1" applyBorder="1" applyAlignment="1">
      <alignment vertical="top" wrapText="1"/>
    </xf>
    <xf numFmtId="0" fontId="2" fillId="0" borderId="22" xfId="0" applyFont="1" applyBorder="1"/>
    <xf numFmtId="0" fontId="3" fillId="0" borderId="0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23" xfId="0" applyFont="1" applyBorder="1"/>
    <xf numFmtId="0" fontId="3" fillId="0" borderId="23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9" fillId="0" borderId="22" xfId="0" applyNumberFormat="1" applyFont="1" applyBorder="1" applyAlignment="1">
      <alignment horizontal="left" vertical="top"/>
    </xf>
    <xf numFmtId="0" fontId="9" fillId="0" borderId="0" xfId="0" applyNumberFormat="1" applyFont="1" applyBorder="1" applyAlignment="1">
      <alignment vertical="top"/>
    </xf>
    <xf numFmtId="0" fontId="3" fillId="0" borderId="0" xfId="0" applyFont="1" applyAlignment="1">
      <alignment horizontal="left" vertical="top"/>
    </xf>
    <xf numFmtId="0" fontId="3" fillId="0" borderId="23" xfId="0" applyFont="1" applyBorder="1" applyAlignment="1">
      <alignment horizontal="left" vertical="top"/>
    </xf>
    <xf numFmtId="0" fontId="9" fillId="0" borderId="0" xfId="0" applyNumberFormat="1" applyFont="1" applyBorder="1" applyAlignment="1">
      <alignment horizontal="left" vertical="top"/>
    </xf>
    <xf numFmtId="0" fontId="3" fillId="0" borderId="22" xfId="0" applyNumberFormat="1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top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2" borderId="10" xfId="0" applyFont="1" applyFill="1" applyBorder="1" applyAlignment="1">
      <alignment horizontal="left" vertical="top"/>
    </xf>
    <xf numFmtId="0" fontId="1" fillId="2" borderId="6" xfId="3" applyFont="1" applyFill="1" applyBorder="1" applyAlignment="1">
      <alignment vertical="top"/>
    </xf>
    <xf numFmtId="0" fontId="4" fillId="2" borderId="10" xfId="3" applyFont="1" applyFill="1" applyBorder="1" applyAlignment="1">
      <alignment vertical="top"/>
    </xf>
    <xf numFmtId="0" fontId="1" fillId="2" borderId="10" xfId="3" applyFont="1" applyFill="1" applyBorder="1" applyAlignment="1">
      <alignment vertical="top"/>
    </xf>
    <xf numFmtId="0" fontId="4" fillId="2" borderId="10" xfId="3" applyFont="1" applyFill="1" applyBorder="1" applyAlignment="1">
      <alignment vertical="top" wrapText="1"/>
    </xf>
    <xf numFmtId="166" fontId="4" fillId="2" borderId="10" xfId="0" applyNumberFormat="1" applyFont="1" applyFill="1" applyBorder="1" applyAlignment="1">
      <alignment vertical="top" wrapText="1"/>
    </xf>
    <xf numFmtId="166" fontId="4" fillId="2" borderId="11" xfId="0" applyNumberFormat="1" applyFont="1" applyFill="1" applyBorder="1" applyAlignment="1">
      <alignment vertical="top" wrapText="1"/>
    </xf>
    <xf numFmtId="166" fontId="2" fillId="0" borderId="0" xfId="0" applyNumberFormat="1" applyFont="1" applyBorder="1" applyAlignment="1">
      <alignment horizontal="left" vertical="top"/>
    </xf>
    <xf numFmtId="0" fontId="12" fillId="2" borderId="10" xfId="0" applyFont="1" applyFill="1" applyBorder="1"/>
    <xf numFmtId="0" fontId="0" fillId="0" borderId="0" xfId="0" applyFont="1"/>
    <xf numFmtId="0" fontId="13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166" fontId="13" fillId="0" borderId="10" xfId="0" applyNumberFormat="1" applyFont="1" applyBorder="1" applyAlignment="1">
      <alignment horizontal="center" vertical="center"/>
    </xf>
    <xf numFmtId="49" fontId="0" fillId="0" borderId="0" xfId="0" applyNumberFormat="1" applyFont="1" applyBorder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vertical="top"/>
    </xf>
    <xf numFmtId="167" fontId="0" fillId="0" borderId="0" xfId="0" applyNumberFormat="1" applyFont="1" applyBorder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168" fontId="0" fillId="0" borderId="0" xfId="2" applyNumberFormat="1" applyFont="1" applyAlignment="1">
      <alignment horizontal="right" vertical="top"/>
    </xf>
    <xf numFmtId="165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14" xfId="0" applyFont="1" applyBorder="1"/>
    <xf numFmtId="0" fontId="13" fillId="0" borderId="15" xfId="0" applyFont="1" applyBorder="1" applyAlignment="1">
      <alignment horizontal="right"/>
    </xf>
    <xf numFmtId="164" fontId="13" fillId="0" borderId="19" xfId="0" applyNumberFormat="1" applyFont="1" applyBorder="1" applyAlignment="1">
      <alignment horizontal="right" vertical="top"/>
    </xf>
    <xf numFmtId="0" fontId="0" fillId="0" borderId="16" xfId="0" applyFont="1" applyBorder="1"/>
    <xf numFmtId="0" fontId="13" fillId="0" borderId="0" xfId="0" applyFont="1" applyBorder="1" applyAlignment="1">
      <alignment horizontal="right"/>
    </xf>
    <xf numFmtId="164" fontId="13" fillId="0" borderId="20" xfId="0" applyNumberFormat="1" applyFont="1" applyBorder="1" applyAlignment="1">
      <alignment horizontal="right" vertical="top"/>
    </xf>
    <xf numFmtId="10" fontId="13" fillId="0" borderId="20" xfId="2" applyNumberFormat="1" applyFont="1" applyBorder="1" applyAlignment="1">
      <alignment horizontal="right" vertical="top"/>
    </xf>
    <xf numFmtId="0" fontId="13" fillId="0" borderId="17" xfId="0" applyFont="1" applyBorder="1"/>
    <xf numFmtId="0" fontId="0" fillId="0" borderId="18" xfId="0" applyFont="1" applyBorder="1"/>
    <xf numFmtId="0" fontId="13" fillId="0" borderId="18" xfId="0" applyFont="1" applyBorder="1" applyAlignment="1">
      <alignment horizontal="right"/>
    </xf>
    <xf numFmtId="164" fontId="13" fillId="0" borderId="21" xfId="0" applyNumberFormat="1" applyFont="1" applyBorder="1" applyAlignment="1">
      <alignment horizontal="right" vertical="top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166" fontId="13" fillId="0" borderId="3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center" vertical="top"/>
    </xf>
    <xf numFmtId="2" fontId="0" fillId="0" borderId="0" xfId="0" applyNumberFormat="1" applyFont="1" applyBorder="1" applyAlignment="1">
      <alignment horizontal="right" vertical="top"/>
    </xf>
    <xf numFmtId="49" fontId="0" fillId="0" borderId="0" xfId="0" applyNumberFormat="1" applyFont="1" applyBorder="1"/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2" fontId="0" fillId="0" borderId="0" xfId="0" applyNumberFormat="1" applyFont="1" applyBorder="1" applyAlignment="1">
      <alignment horizontal="right"/>
    </xf>
    <xf numFmtId="0" fontId="0" fillId="0" borderId="15" xfId="0" applyFont="1" applyBorder="1"/>
    <xf numFmtId="0" fontId="13" fillId="0" borderId="0" xfId="0" applyFont="1" applyBorder="1"/>
    <xf numFmtId="0" fontId="0" fillId="0" borderId="17" xfId="0" applyFont="1" applyBorder="1"/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0" fillId="0" borderId="0" xfId="0" applyFont="1" applyAlignment="1">
      <alignment vertical="top"/>
    </xf>
    <xf numFmtId="0" fontId="1" fillId="2" borderId="9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/>
    </xf>
    <xf numFmtId="0" fontId="1" fillId="5" borderId="8" xfId="0" applyFont="1" applyFill="1" applyBorder="1" applyAlignment="1">
      <alignment vertical="top"/>
    </xf>
    <xf numFmtId="0" fontId="1" fillId="2" borderId="11" xfId="0" applyFont="1" applyFill="1" applyBorder="1" applyAlignment="1">
      <alignment vertical="top"/>
    </xf>
    <xf numFmtId="0" fontId="1" fillId="5" borderId="13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 wrapText="1"/>
    </xf>
    <xf numFmtId="0" fontId="1" fillId="2" borderId="9" xfId="0" applyFont="1" applyFill="1" applyBorder="1"/>
    <xf numFmtId="0" fontId="2" fillId="0" borderId="0" xfId="0" applyFont="1" applyBorder="1" applyAlignment="1">
      <alignment horizontal="justify" vertical="top" wrapText="1"/>
    </xf>
    <xf numFmtId="0" fontId="8" fillId="2" borderId="10" xfId="1" applyFill="1" applyBorder="1" applyAlignment="1" applyProtection="1">
      <alignment vertical="top" wrapText="1"/>
    </xf>
  </cellXfs>
  <cellStyles count="4">
    <cellStyle name="Hipervínculo" xfId="1" builtinId="8"/>
    <cellStyle name="Normal" xfId="0" builtinId="0" customBuiltin="1"/>
    <cellStyle name="Normal 2" xfId="3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/>
      </xdr:nvSpPr>
      <xdr:spPr>
        <a:xfrm>
          <a:off x="8886824" y="35528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85723</xdr:colOff>
      <xdr:row>1</xdr:row>
      <xdr:rowOff>114300</xdr:rowOff>
    </xdr:from>
    <xdr:to>
      <xdr:col>0</xdr:col>
      <xdr:colOff>1152524</xdr:colOff>
      <xdr:row>5</xdr:row>
      <xdr:rowOff>20659</xdr:rowOff>
    </xdr:to>
    <xdr:pic>
      <xdr:nvPicPr>
        <xdr:cNvPr id="4" name="Picture 2" descr="PNGTEST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3" y="238125"/>
          <a:ext cx="1066801" cy="506434"/>
        </a:xfrm>
        <a:prstGeom prst="rect">
          <a:avLst/>
        </a:prstGeom>
        <a:noFill/>
      </xdr:spPr>
    </xdr:pic>
    <xdr:clientData/>
  </xdr:twoCellAnchor>
  <xdr:twoCellAnchor>
    <xdr:from>
      <xdr:col>4</xdr:col>
      <xdr:colOff>356019</xdr:colOff>
      <xdr:row>1</xdr:row>
      <xdr:rowOff>85726</xdr:rowOff>
    </xdr:from>
    <xdr:to>
      <xdr:col>5</xdr:col>
      <xdr:colOff>549169</xdr:colOff>
      <xdr:row>5</xdr:row>
      <xdr:rowOff>76501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213769" y="209551"/>
          <a:ext cx="1050400" cy="59085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20</xdr:row>
      <xdr:rowOff>38100</xdr:rowOff>
    </xdr:from>
    <xdr:to>
      <xdr:col>5</xdr:col>
      <xdr:colOff>723899</xdr:colOff>
      <xdr:row>20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SpPr/>
      </xdr:nvSpPr>
      <xdr:spPr>
        <a:xfrm>
          <a:off x="8886824" y="35528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76198</xdr:colOff>
      <xdr:row>1</xdr:row>
      <xdr:rowOff>133351</xdr:rowOff>
    </xdr:from>
    <xdr:to>
      <xdr:col>0</xdr:col>
      <xdr:colOff>1076324</xdr:colOff>
      <xdr:row>4</xdr:row>
      <xdr:rowOff>104776</xdr:rowOff>
    </xdr:to>
    <xdr:pic>
      <xdr:nvPicPr>
        <xdr:cNvPr id="4" name="Picture 2" descr="PNGTEST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8" y="257176"/>
          <a:ext cx="1000126" cy="428625"/>
        </a:xfrm>
        <a:prstGeom prst="rect">
          <a:avLst/>
        </a:prstGeom>
        <a:noFill/>
      </xdr:spPr>
    </xdr:pic>
    <xdr:clientData/>
  </xdr:twoCellAnchor>
  <xdr:twoCellAnchor>
    <xdr:from>
      <xdr:col>4</xdr:col>
      <xdr:colOff>251243</xdr:colOff>
      <xdr:row>1</xdr:row>
      <xdr:rowOff>66676</xdr:rowOff>
    </xdr:from>
    <xdr:to>
      <xdr:col>5</xdr:col>
      <xdr:colOff>539643</xdr:colOff>
      <xdr:row>5</xdr:row>
      <xdr:rowOff>57451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28093" y="190501"/>
          <a:ext cx="1050400" cy="59085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866775</xdr:colOff>
      <xdr:row>21</xdr:row>
      <xdr:rowOff>133350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SpPr/>
      </xdr:nvSpPr>
      <xdr:spPr>
        <a:xfrm>
          <a:off x="4829174" y="3343275"/>
          <a:ext cx="78105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57150</xdr:colOff>
      <xdr:row>1</xdr:row>
      <xdr:rowOff>95250</xdr:rowOff>
    </xdr:from>
    <xdr:to>
      <xdr:col>1</xdr:col>
      <xdr:colOff>0</xdr:colOff>
      <xdr:row>5</xdr:row>
      <xdr:rowOff>1609</xdr:rowOff>
    </xdr:to>
    <xdr:pic>
      <xdr:nvPicPr>
        <xdr:cNvPr id="4" name="Picture 2" descr="PNGTEST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219075"/>
          <a:ext cx="790575" cy="506434"/>
        </a:xfrm>
        <a:prstGeom prst="rect">
          <a:avLst/>
        </a:prstGeom>
        <a:noFill/>
      </xdr:spPr>
    </xdr:pic>
    <xdr:clientData/>
  </xdr:twoCellAnchor>
  <xdr:twoCellAnchor>
    <xdr:from>
      <xdr:col>4</xdr:col>
      <xdr:colOff>279819</xdr:colOff>
      <xdr:row>1</xdr:row>
      <xdr:rowOff>95251</xdr:rowOff>
    </xdr:from>
    <xdr:to>
      <xdr:col>5</xdr:col>
      <xdr:colOff>472969</xdr:colOff>
      <xdr:row>5</xdr:row>
      <xdr:rowOff>86026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166144" y="219076"/>
          <a:ext cx="1050400" cy="59085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866775</xdr:colOff>
      <xdr:row>21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SpPr/>
      </xdr:nvSpPr>
      <xdr:spPr>
        <a:xfrm>
          <a:off x="4972049" y="3181350"/>
          <a:ext cx="561976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219075</xdr:colOff>
      <xdr:row>1</xdr:row>
      <xdr:rowOff>85725</xdr:rowOff>
    </xdr:from>
    <xdr:to>
      <xdr:col>1</xdr:col>
      <xdr:colOff>161925</xdr:colOff>
      <xdr:row>4</xdr:row>
      <xdr:rowOff>134959</xdr:rowOff>
    </xdr:to>
    <xdr:pic>
      <xdr:nvPicPr>
        <xdr:cNvPr id="3" name="Picture 2" descr="PNGTEST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9075" y="209550"/>
          <a:ext cx="790575" cy="506434"/>
        </a:xfrm>
        <a:prstGeom prst="rect">
          <a:avLst/>
        </a:prstGeom>
        <a:noFill/>
      </xdr:spPr>
    </xdr:pic>
    <xdr:clientData/>
  </xdr:twoCellAnchor>
  <xdr:twoCellAnchor>
    <xdr:from>
      <xdr:col>4</xdr:col>
      <xdr:colOff>594144</xdr:colOff>
      <xdr:row>1</xdr:row>
      <xdr:rowOff>104776</xdr:rowOff>
    </xdr:from>
    <xdr:to>
      <xdr:col>5</xdr:col>
      <xdr:colOff>844444</xdr:colOff>
      <xdr:row>5</xdr:row>
      <xdr:rowOff>95551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xmlns="" id="{00000000-0008-0000-05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099469" y="228601"/>
          <a:ext cx="1050400" cy="5908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icorreo@miempresa.com.mx" TargetMode="External"/><Relationship Id="rId1" Type="http://schemas.openxmlformats.org/officeDocument/2006/relationships/hyperlink" Target="mailto:micorreo@miempres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topLeftCell="A3" workbookViewId="0">
      <selection activeCell="B21" sqref="B21"/>
    </sheetView>
  </sheetViews>
  <sheetFormatPr baseColWidth="10" defaultColWidth="9.3984375" defaultRowHeight="9" x14ac:dyDescent="0.15"/>
  <cols>
    <col min="1" max="1" width="43" customWidth="1"/>
    <col min="2" max="2" width="94.19921875" customWidth="1"/>
    <col min="3" max="3" width="69.796875" customWidth="1"/>
  </cols>
  <sheetData>
    <row r="1" spans="1:3" ht="12.75" x14ac:dyDescent="0.2">
      <c r="B1" s="53" t="s">
        <v>226</v>
      </c>
      <c r="C1" s="54" t="s">
        <v>248</v>
      </c>
    </row>
    <row r="2" spans="1:3" ht="12.75" customHeight="1" x14ac:dyDescent="0.2">
      <c r="A2" s="29" t="s">
        <v>13</v>
      </c>
      <c r="B2" s="29"/>
      <c r="C2" s="32"/>
    </row>
    <row r="3" spans="1:3" ht="12.75" customHeight="1" x14ac:dyDescent="0.15">
      <c r="A3" s="30"/>
      <c r="B3" s="30"/>
      <c r="C3" s="30"/>
    </row>
    <row r="4" spans="1:3" ht="12.75" customHeight="1" x14ac:dyDescent="0.15">
      <c r="A4" s="5" t="s">
        <v>14</v>
      </c>
      <c r="B4" s="6" t="s">
        <v>15</v>
      </c>
      <c r="C4" s="7" t="s">
        <v>16</v>
      </c>
    </row>
    <row r="5" spans="1:3" ht="12.75" customHeight="1" x14ac:dyDescent="0.15">
      <c r="A5" s="8" t="s">
        <v>17</v>
      </c>
      <c r="B5" s="9"/>
      <c r="C5" s="10"/>
    </row>
    <row r="6" spans="1:3" ht="12.75" customHeight="1" x14ac:dyDescent="0.15">
      <c r="A6" s="104" t="s">
        <v>18</v>
      </c>
      <c r="B6" s="104" t="s">
        <v>19</v>
      </c>
      <c r="C6" s="11" t="s">
        <v>256</v>
      </c>
    </row>
    <row r="7" spans="1:3" ht="12.75" customHeight="1" x14ac:dyDescent="0.15">
      <c r="A7" s="105" t="s">
        <v>20</v>
      </c>
      <c r="B7" s="105" t="s">
        <v>21</v>
      </c>
      <c r="C7" s="12" t="s">
        <v>257</v>
      </c>
    </row>
    <row r="8" spans="1:3" ht="12.75" customHeight="1" x14ac:dyDescent="0.15">
      <c r="A8" s="105" t="s">
        <v>22</v>
      </c>
      <c r="B8" s="105" t="s">
        <v>23</v>
      </c>
      <c r="C8" s="12" t="s">
        <v>258</v>
      </c>
    </row>
    <row r="9" spans="1:3" ht="12.75" customHeight="1" x14ac:dyDescent="0.15">
      <c r="A9" s="105" t="s">
        <v>24</v>
      </c>
      <c r="B9" s="105" t="s">
        <v>25</v>
      </c>
      <c r="C9" s="12" t="s">
        <v>26</v>
      </c>
    </row>
    <row r="10" spans="1:3" ht="12.75" customHeight="1" x14ac:dyDescent="0.15">
      <c r="A10" s="105" t="s">
        <v>27</v>
      </c>
      <c r="B10" s="105" t="s">
        <v>28</v>
      </c>
      <c r="C10" s="12" t="s">
        <v>259</v>
      </c>
    </row>
    <row r="11" spans="1:3" ht="12.75" customHeight="1" x14ac:dyDescent="0.15">
      <c r="A11" s="105" t="s">
        <v>29</v>
      </c>
      <c r="B11" s="105" t="s">
        <v>30</v>
      </c>
      <c r="C11" s="12" t="s">
        <v>260</v>
      </c>
    </row>
    <row r="12" spans="1:3" ht="12.75" customHeight="1" x14ac:dyDescent="0.15">
      <c r="A12" s="105" t="s">
        <v>31</v>
      </c>
      <c r="B12" s="105" t="s">
        <v>272</v>
      </c>
      <c r="C12" s="12" t="s">
        <v>261</v>
      </c>
    </row>
    <row r="13" spans="1:3" ht="12.75" customHeight="1" x14ac:dyDescent="0.15">
      <c r="A13" s="105" t="s">
        <v>32</v>
      </c>
      <c r="B13" s="105" t="s">
        <v>33</v>
      </c>
      <c r="C13" s="113" t="s">
        <v>262</v>
      </c>
    </row>
    <row r="14" spans="1:3" ht="12.75" customHeight="1" x14ac:dyDescent="0.15">
      <c r="A14" s="105" t="s">
        <v>34</v>
      </c>
      <c r="B14" s="105" t="s">
        <v>35</v>
      </c>
      <c r="C14" s="13">
        <v>1234567</v>
      </c>
    </row>
    <row r="15" spans="1:3" ht="12.75" customHeight="1" x14ac:dyDescent="0.15">
      <c r="A15" s="105" t="s">
        <v>36</v>
      </c>
      <c r="B15" s="105" t="s">
        <v>37</v>
      </c>
      <c r="C15" s="13">
        <v>12345678</v>
      </c>
    </row>
    <row r="16" spans="1:3" ht="12.75" customHeight="1" x14ac:dyDescent="0.15">
      <c r="A16" s="105" t="s">
        <v>38</v>
      </c>
      <c r="B16" s="105" t="s">
        <v>39</v>
      </c>
      <c r="C16" s="13">
        <v>123456789</v>
      </c>
    </row>
    <row r="17" spans="1:3" ht="12.75" customHeight="1" x14ac:dyDescent="0.15">
      <c r="A17" s="105" t="s">
        <v>40</v>
      </c>
      <c r="B17" s="105" t="s">
        <v>41</v>
      </c>
      <c r="C17" s="12" t="s">
        <v>263</v>
      </c>
    </row>
    <row r="18" spans="1:3" ht="12.75" customHeight="1" x14ac:dyDescent="0.15">
      <c r="A18" s="105" t="s">
        <v>42</v>
      </c>
      <c r="B18" s="105" t="s">
        <v>43</v>
      </c>
      <c r="C18" s="12" t="s">
        <v>44</v>
      </c>
    </row>
    <row r="19" spans="1:3" ht="12.75" customHeight="1" x14ac:dyDescent="0.15">
      <c r="A19" s="8" t="s">
        <v>45</v>
      </c>
      <c r="B19" s="106"/>
      <c r="C19" s="10"/>
    </row>
    <row r="20" spans="1:3" ht="12.75" x14ac:dyDescent="0.15">
      <c r="A20" s="105" t="s">
        <v>46</v>
      </c>
      <c r="B20" s="105" t="s">
        <v>47</v>
      </c>
      <c r="C20" s="14" t="s">
        <v>264</v>
      </c>
    </row>
    <row r="21" spans="1:3" ht="12.75" x14ac:dyDescent="0.15">
      <c r="A21" s="105" t="s">
        <v>48</v>
      </c>
      <c r="B21" s="105" t="s">
        <v>49</v>
      </c>
      <c r="C21" s="12" t="s">
        <v>50</v>
      </c>
    </row>
    <row r="22" spans="1:3" ht="12.75" customHeight="1" x14ac:dyDescent="0.15">
      <c r="A22" s="105" t="s">
        <v>51</v>
      </c>
      <c r="B22" s="105" t="s">
        <v>52</v>
      </c>
      <c r="C22" s="12" t="s">
        <v>53</v>
      </c>
    </row>
    <row r="23" spans="1:3" ht="12.75" customHeight="1" x14ac:dyDescent="0.15">
      <c r="A23" s="105" t="s">
        <v>144</v>
      </c>
      <c r="B23" s="105" t="s">
        <v>145</v>
      </c>
      <c r="C23" s="12" t="s">
        <v>145</v>
      </c>
    </row>
    <row r="24" spans="1:3" ht="12.75" customHeight="1" x14ac:dyDescent="0.15">
      <c r="A24" s="105" t="s">
        <v>146</v>
      </c>
      <c r="B24" s="105" t="s">
        <v>147</v>
      </c>
      <c r="C24" s="12" t="s">
        <v>147</v>
      </c>
    </row>
    <row r="25" spans="1:3" ht="12.75" customHeight="1" x14ac:dyDescent="0.15">
      <c r="A25" s="105" t="s">
        <v>148</v>
      </c>
      <c r="B25" s="105" t="s">
        <v>149</v>
      </c>
      <c r="C25" s="12" t="s">
        <v>149</v>
      </c>
    </row>
    <row r="26" spans="1:3" ht="12.75" customHeight="1" x14ac:dyDescent="0.15">
      <c r="A26" s="105" t="s">
        <v>150</v>
      </c>
      <c r="B26" s="105" t="s">
        <v>151</v>
      </c>
      <c r="C26" s="12" t="s">
        <v>151</v>
      </c>
    </row>
    <row r="27" spans="1:3" ht="12.75" customHeight="1" x14ac:dyDescent="0.15">
      <c r="A27" s="105" t="s">
        <v>152</v>
      </c>
      <c r="B27" s="105" t="s">
        <v>153</v>
      </c>
      <c r="C27" s="12" t="s">
        <v>153</v>
      </c>
    </row>
    <row r="28" spans="1:3" ht="12.75" customHeight="1" x14ac:dyDescent="0.15">
      <c r="A28" s="105" t="s">
        <v>154</v>
      </c>
      <c r="B28" s="105" t="s">
        <v>155</v>
      </c>
      <c r="C28" s="12" t="s">
        <v>155</v>
      </c>
    </row>
    <row r="29" spans="1:3" ht="12.75" customHeight="1" x14ac:dyDescent="0.15">
      <c r="A29" s="105" t="s">
        <v>156</v>
      </c>
      <c r="B29" s="105" t="s">
        <v>157</v>
      </c>
      <c r="C29" s="12" t="s">
        <v>157</v>
      </c>
    </row>
    <row r="30" spans="1:3" ht="12.75" customHeight="1" x14ac:dyDescent="0.15">
      <c r="A30" s="56" t="s">
        <v>230</v>
      </c>
      <c r="B30" s="58" t="s">
        <v>231</v>
      </c>
      <c r="C30" s="57" t="s">
        <v>231</v>
      </c>
    </row>
    <row r="31" spans="1:3" ht="12.75" customHeight="1" x14ac:dyDescent="0.15">
      <c r="A31" s="56" t="s">
        <v>232</v>
      </c>
      <c r="B31" s="58" t="s">
        <v>271</v>
      </c>
      <c r="C31" s="57" t="s">
        <v>233</v>
      </c>
    </row>
    <row r="32" spans="1:3" ht="12.75" customHeight="1" x14ac:dyDescent="0.15">
      <c r="A32" s="56" t="s">
        <v>234</v>
      </c>
      <c r="B32" s="58" t="s">
        <v>235</v>
      </c>
      <c r="C32" s="57" t="s">
        <v>235</v>
      </c>
    </row>
    <row r="33" spans="1:3" ht="12.75" customHeight="1" x14ac:dyDescent="0.15">
      <c r="A33" s="8" t="s">
        <v>54</v>
      </c>
      <c r="B33" s="106"/>
      <c r="C33" s="10"/>
    </row>
    <row r="34" spans="1:3" ht="12.75" customHeight="1" x14ac:dyDescent="0.15">
      <c r="A34" s="105" t="s">
        <v>55</v>
      </c>
      <c r="B34" s="105" t="s">
        <v>56</v>
      </c>
      <c r="C34" s="60">
        <v>40017</v>
      </c>
    </row>
    <row r="35" spans="1:3" ht="12.75" customHeight="1" x14ac:dyDescent="0.15">
      <c r="A35" s="105" t="s">
        <v>57</v>
      </c>
      <c r="B35" s="105" t="s">
        <v>58</v>
      </c>
      <c r="C35" s="13" t="s">
        <v>59</v>
      </c>
    </row>
    <row r="36" spans="1:3" ht="12.75" x14ac:dyDescent="0.15">
      <c r="A36" s="105" t="s">
        <v>158</v>
      </c>
      <c r="B36" s="105" t="s">
        <v>60</v>
      </c>
      <c r="C36" s="12" t="s">
        <v>61</v>
      </c>
    </row>
    <row r="37" spans="1:3" ht="12.75" customHeight="1" x14ac:dyDescent="0.15">
      <c r="A37" s="8" t="s">
        <v>62</v>
      </c>
      <c r="B37" s="106"/>
      <c r="C37" s="15"/>
    </row>
    <row r="38" spans="1:3" ht="12.75" customHeight="1" x14ac:dyDescent="0.15">
      <c r="A38" s="55" t="s">
        <v>227</v>
      </c>
      <c r="B38" s="55" t="s">
        <v>228</v>
      </c>
      <c r="C38" s="14" t="s">
        <v>229</v>
      </c>
    </row>
    <row r="39" spans="1:3" ht="12.75" customHeight="1" x14ac:dyDescent="0.15">
      <c r="A39" s="105" t="s">
        <v>63</v>
      </c>
      <c r="B39" s="105" t="s">
        <v>64</v>
      </c>
      <c r="C39" s="34" t="s">
        <v>203</v>
      </c>
    </row>
    <row r="40" spans="1:3" ht="12.75" customHeight="1" x14ac:dyDescent="0.15">
      <c r="A40" s="105" t="s">
        <v>159</v>
      </c>
      <c r="B40" s="105" t="s">
        <v>65</v>
      </c>
      <c r="C40" s="12" t="s">
        <v>66</v>
      </c>
    </row>
    <row r="41" spans="1:3" ht="12.75" customHeight="1" x14ac:dyDescent="0.15">
      <c r="A41" s="105" t="s">
        <v>160</v>
      </c>
      <c r="B41" s="105" t="s">
        <v>161</v>
      </c>
      <c r="C41" s="12" t="s">
        <v>161</v>
      </c>
    </row>
    <row r="42" spans="1:3" ht="12.75" customHeight="1" x14ac:dyDescent="0.15">
      <c r="A42" s="105" t="s">
        <v>67</v>
      </c>
      <c r="B42" s="105" t="s">
        <v>68</v>
      </c>
      <c r="C42" s="12" t="s">
        <v>26</v>
      </c>
    </row>
    <row r="43" spans="1:3" ht="12.75" customHeight="1" x14ac:dyDescent="0.15">
      <c r="A43" s="105" t="s">
        <v>69</v>
      </c>
      <c r="B43" s="105" t="s">
        <v>70</v>
      </c>
      <c r="C43" s="12" t="s">
        <v>259</v>
      </c>
    </row>
    <row r="44" spans="1:3" ht="12.75" customHeight="1" x14ac:dyDescent="0.15">
      <c r="A44" s="105" t="s">
        <v>162</v>
      </c>
      <c r="B44" s="105" t="s">
        <v>163</v>
      </c>
      <c r="C44" s="12" t="s">
        <v>163</v>
      </c>
    </row>
    <row r="45" spans="1:3" ht="12.75" customHeight="1" x14ac:dyDescent="0.15">
      <c r="A45" s="105" t="s">
        <v>164</v>
      </c>
      <c r="B45" s="105" t="s">
        <v>165</v>
      </c>
      <c r="C45" s="12" t="s">
        <v>165</v>
      </c>
    </row>
    <row r="46" spans="1:3" ht="12.75" customHeight="1" x14ac:dyDescent="0.15">
      <c r="A46" s="105" t="s">
        <v>166</v>
      </c>
      <c r="B46" s="105" t="s">
        <v>167</v>
      </c>
      <c r="C46" s="12" t="s">
        <v>167</v>
      </c>
    </row>
    <row r="47" spans="1:3" ht="12.75" customHeight="1" x14ac:dyDescent="0.15">
      <c r="A47" s="105" t="s">
        <v>168</v>
      </c>
      <c r="B47" s="105" t="s">
        <v>169</v>
      </c>
      <c r="C47" s="12" t="s">
        <v>169</v>
      </c>
    </row>
    <row r="48" spans="1:3" ht="12.75" customHeight="1" x14ac:dyDescent="0.15">
      <c r="A48" s="105" t="s">
        <v>178</v>
      </c>
      <c r="B48" s="105" t="s">
        <v>175</v>
      </c>
      <c r="C48" s="12" t="s">
        <v>179</v>
      </c>
    </row>
    <row r="49" spans="1:3" ht="12.75" customHeight="1" x14ac:dyDescent="0.15">
      <c r="A49" s="58" t="s">
        <v>236</v>
      </c>
      <c r="B49" s="58" t="s">
        <v>237</v>
      </c>
      <c r="C49" s="59" t="s">
        <v>238</v>
      </c>
    </row>
    <row r="50" spans="1:3" ht="12.75" customHeight="1" x14ac:dyDescent="0.15">
      <c r="A50" s="58" t="s">
        <v>239</v>
      </c>
      <c r="B50" s="58" t="s">
        <v>240</v>
      </c>
      <c r="C50" s="59" t="s">
        <v>265</v>
      </c>
    </row>
    <row r="51" spans="1:3" ht="12.75" customHeight="1" x14ac:dyDescent="0.15">
      <c r="A51" s="58" t="s">
        <v>241</v>
      </c>
      <c r="B51" s="58" t="s">
        <v>242</v>
      </c>
      <c r="C51" s="59" t="s">
        <v>243</v>
      </c>
    </row>
    <row r="52" spans="1:3" ht="12.75" customHeight="1" x14ac:dyDescent="0.15">
      <c r="A52" s="58" t="s">
        <v>244</v>
      </c>
      <c r="B52" s="58" t="s">
        <v>245</v>
      </c>
      <c r="C52" s="59" t="s">
        <v>261</v>
      </c>
    </row>
    <row r="53" spans="1:3" ht="12.75" customHeight="1" x14ac:dyDescent="0.15">
      <c r="A53" s="58" t="s">
        <v>246</v>
      </c>
      <c r="B53" s="58" t="s">
        <v>247</v>
      </c>
      <c r="C53" s="113" t="s">
        <v>262</v>
      </c>
    </row>
    <row r="54" spans="1:3" ht="12.75" customHeight="1" x14ac:dyDescent="0.15">
      <c r="A54" s="105" t="s">
        <v>71</v>
      </c>
      <c r="B54" s="105" t="s">
        <v>72</v>
      </c>
      <c r="C54" s="60">
        <v>40026</v>
      </c>
    </row>
    <row r="55" spans="1:3" ht="12.75" customHeight="1" x14ac:dyDescent="0.15">
      <c r="A55" s="107" t="s">
        <v>73</v>
      </c>
      <c r="B55" s="107" t="s">
        <v>74</v>
      </c>
      <c r="C55" s="61">
        <v>40178</v>
      </c>
    </row>
    <row r="56" spans="1:3" ht="12.75" customHeight="1" x14ac:dyDescent="0.15">
      <c r="A56" s="105" t="s">
        <v>180</v>
      </c>
      <c r="B56" s="105" t="s">
        <v>181</v>
      </c>
      <c r="C56" s="28">
        <v>100000</v>
      </c>
    </row>
    <row r="57" spans="1:3" ht="12.75" customHeight="1" x14ac:dyDescent="0.15">
      <c r="A57" s="105" t="s">
        <v>182</v>
      </c>
      <c r="B57" s="105" t="s">
        <v>183</v>
      </c>
      <c r="C57" s="28">
        <v>7722</v>
      </c>
    </row>
    <row r="58" spans="1:3" ht="12.75" customHeight="1" x14ac:dyDescent="0.15">
      <c r="A58" s="105" t="s">
        <v>184</v>
      </c>
      <c r="B58" s="105" t="s">
        <v>270</v>
      </c>
      <c r="C58" s="31">
        <v>0.15</v>
      </c>
    </row>
    <row r="59" spans="1:3" ht="12.75" customHeight="1" x14ac:dyDescent="0.15">
      <c r="A59" s="8" t="s">
        <v>75</v>
      </c>
      <c r="B59" s="106"/>
      <c r="C59" s="10"/>
    </row>
    <row r="60" spans="1:3" ht="12.75" customHeight="1" x14ac:dyDescent="0.15">
      <c r="A60" s="105" t="s">
        <v>185</v>
      </c>
      <c r="B60" s="105" t="s">
        <v>269</v>
      </c>
      <c r="C60" s="12">
        <v>153</v>
      </c>
    </row>
    <row r="61" spans="1:3" ht="12.75" customHeight="1" x14ac:dyDescent="0.15">
      <c r="A61" s="105" t="s">
        <v>186</v>
      </c>
      <c r="B61" s="105" t="s">
        <v>268</v>
      </c>
      <c r="C61" s="12">
        <v>133</v>
      </c>
    </row>
    <row r="62" spans="1:3" ht="12.75" customHeight="1" x14ac:dyDescent="0.15">
      <c r="A62" s="105" t="s">
        <v>170</v>
      </c>
      <c r="B62" s="105" t="s">
        <v>76</v>
      </c>
      <c r="C62" s="12">
        <v>2</v>
      </c>
    </row>
    <row r="63" spans="1:3" ht="12.75" x14ac:dyDescent="0.15">
      <c r="A63" s="105" t="s">
        <v>171</v>
      </c>
      <c r="B63" s="105" t="s">
        <v>77</v>
      </c>
      <c r="C63" s="12" t="s">
        <v>78</v>
      </c>
    </row>
    <row r="64" spans="1:3" ht="12.75" x14ac:dyDescent="0.15">
      <c r="A64" s="105" t="s">
        <v>172</v>
      </c>
      <c r="B64" s="105" t="s">
        <v>79</v>
      </c>
      <c r="C64" s="12" t="s">
        <v>80</v>
      </c>
    </row>
    <row r="65" spans="1:3" ht="12.75" x14ac:dyDescent="0.15">
      <c r="A65" s="105" t="s">
        <v>174</v>
      </c>
      <c r="B65" s="105" t="s">
        <v>81</v>
      </c>
      <c r="C65" s="12" t="s">
        <v>82</v>
      </c>
    </row>
    <row r="66" spans="1:3" ht="12.75" x14ac:dyDescent="0.15">
      <c r="A66" s="105" t="s">
        <v>173</v>
      </c>
      <c r="B66" s="105" t="s">
        <v>83</v>
      </c>
      <c r="C66" s="12" t="s">
        <v>84</v>
      </c>
    </row>
    <row r="67" spans="1:3" ht="12.75" x14ac:dyDescent="0.15">
      <c r="A67" s="17" t="s">
        <v>85</v>
      </c>
      <c r="B67" s="108"/>
      <c r="C67" s="18"/>
    </row>
    <row r="68" spans="1:3" ht="12.75" x14ac:dyDescent="0.15">
      <c r="A68" s="105" t="s">
        <v>86</v>
      </c>
      <c r="B68" s="105" t="s">
        <v>267</v>
      </c>
      <c r="C68" s="12" t="s">
        <v>87</v>
      </c>
    </row>
    <row r="69" spans="1:3" ht="12.75" x14ac:dyDescent="0.15">
      <c r="A69" s="105" t="s">
        <v>88</v>
      </c>
      <c r="B69" s="105" t="s">
        <v>89</v>
      </c>
      <c r="C69" s="60">
        <v>39995</v>
      </c>
    </row>
    <row r="70" spans="1:3" ht="12.75" x14ac:dyDescent="0.15">
      <c r="A70" s="109" t="s">
        <v>90</v>
      </c>
      <c r="B70" s="105" t="s">
        <v>266</v>
      </c>
      <c r="C70" s="16" t="s">
        <v>91</v>
      </c>
    </row>
  </sheetData>
  <hyperlinks>
    <hyperlink ref="C13" r:id="rId1"/>
    <hyperlink ref="C53" r:id="rId2"/>
  </hyperlinks>
  <pageMargins left="0.70866141732283472" right="0.70866141732283472" top="0.55118110236220474" bottom="0.55118110236220474" header="0.31496062992125984" footer="0.31496062992125984"/>
  <pageSetup scale="77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workbookViewId="0">
      <selection activeCell="A12" sqref="A12"/>
    </sheetView>
  </sheetViews>
  <sheetFormatPr baseColWidth="10" defaultColWidth="9.3984375" defaultRowHeight="9" x14ac:dyDescent="0.15"/>
  <cols>
    <col min="1" max="1" width="38.19921875" style="25" customWidth="1"/>
    <col min="2" max="2" width="95.796875" style="25" customWidth="1"/>
    <col min="3" max="16384" width="9.3984375" style="24"/>
  </cols>
  <sheetData>
    <row r="1" spans="1:2" ht="12.75" customHeight="1" x14ac:dyDescent="0.15">
      <c r="A1" s="23" t="s">
        <v>143</v>
      </c>
      <c r="B1" s="23"/>
    </row>
    <row r="2" spans="1:2" ht="12.75" customHeight="1" x14ac:dyDescent="0.15">
      <c r="A2" s="23"/>
      <c r="B2" s="23"/>
    </row>
    <row r="3" spans="1:2" ht="14.25" customHeight="1" x14ac:dyDescent="0.15">
      <c r="A3" s="19" t="s">
        <v>177</v>
      </c>
      <c r="B3" s="20"/>
    </row>
    <row r="4" spans="1:2" ht="12.75" customHeight="1" x14ac:dyDescent="0.15">
      <c r="A4" s="21" t="s">
        <v>92</v>
      </c>
      <c r="B4" s="22" t="s">
        <v>15</v>
      </c>
    </row>
    <row r="5" spans="1:2" ht="12.75" customHeight="1" x14ac:dyDescent="0.15">
      <c r="A5" s="105" t="s">
        <v>188</v>
      </c>
      <c r="B5" s="110" t="s">
        <v>191</v>
      </c>
    </row>
    <row r="6" spans="1:2" ht="12.75" customHeight="1" x14ac:dyDescent="0.15">
      <c r="A6" s="105" t="s">
        <v>93</v>
      </c>
      <c r="B6" s="110" t="s">
        <v>94</v>
      </c>
    </row>
    <row r="7" spans="1:2" ht="12.75" customHeight="1" x14ac:dyDescent="0.15">
      <c r="A7" s="105" t="s">
        <v>97</v>
      </c>
      <c r="B7" s="110" t="s">
        <v>98</v>
      </c>
    </row>
    <row r="8" spans="1:2" ht="12.75" customHeight="1" x14ac:dyDescent="0.15">
      <c r="A8" s="105" t="s">
        <v>95</v>
      </c>
      <c r="B8" s="110" t="s">
        <v>96</v>
      </c>
    </row>
    <row r="9" spans="1:2" ht="12.75" customHeight="1" x14ac:dyDescent="0.2">
      <c r="A9" s="35" t="s">
        <v>252</v>
      </c>
      <c r="B9" s="63" t="s">
        <v>253</v>
      </c>
    </row>
    <row r="10" spans="1:2" ht="12.75" customHeight="1" x14ac:dyDescent="0.2">
      <c r="A10" s="35" t="s">
        <v>254</v>
      </c>
      <c r="B10" s="63" t="s">
        <v>255</v>
      </c>
    </row>
    <row r="11" spans="1:2" ht="12.75" customHeight="1" x14ac:dyDescent="0.15">
      <c r="A11" s="105" t="s">
        <v>249</v>
      </c>
      <c r="B11" s="110" t="s">
        <v>250</v>
      </c>
    </row>
    <row r="12" spans="1:2" ht="12.75" customHeight="1" x14ac:dyDescent="0.15">
      <c r="A12" s="105" t="s">
        <v>7</v>
      </c>
      <c r="B12" s="110" t="s">
        <v>138</v>
      </c>
    </row>
    <row r="13" spans="1:2" ht="12.75" customHeight="1" x14ac:dyDescent="0.15">
      <c r="A13" s="105" t="s">
        <v>102</v>
      </c>
      <c r="B13" s="110" t="s">
        <v>103</v>
      </c>
    </row>
    <row r="14" spans="1:2" ht="12.75" customHeight="1" x14ac:dyDescent="0.15">
      <c r="A14" s="105" t="s">
        <v>189</v>
      </c>
      <c r="B14" s="110" t="s">
        <v>192</v>
      </c>
    </row>
    <row r="15" spans="1:2" ht="12.75" customHeight="1" x14ac:dyDescent="0.15">
      <c r="A15" s="105" t="s">
        <v>109</v>
      </c>
      <c r="B15" s="110" t="s">
        <v>110</v>
      </c>
    </row>
    <row r="16" spans="1:2" ht="12.75" customHeight="1" x14ac:dyDescent="0.15">
      <c r="A16" s="105" t="s">
        <v>99</v>
      </c>
      <c r="B16" s="110" t="s">
        <v>100</v>
      </c>
    </row>
    <row r="17" spans="1:2" ht="12.75" customHeight="1" x14ac:dyDescent="0.15">
      <c r="A17" s="105" t="s">
        <v>107</v>
      </c>
      <c r="B17" s="110" t="s">
        <v>108</v>
      </c>
    </row>
    <row r="18" spans="1:2" ht="12.75" customHeight="1" x14ac:dyDescent="0.15">
      <c r="A18" s="105" t="s">
        <v>187</v>
      </c>
      <c r="B18" s="110" t="s">
        <v>190</v>
      </c>
    </row>
    <row r="19" spans="1:2" ht="12.75" customHeight="1" x14ac:dyDescent="0.15">
      <c r="A19" s="105" t="s">
        <v>105</v>
      </c>
      <c r="B19" s="110" t="s">
        <v>106</v>
      </c>
    </row>
    <row r="20" spans="1:2" ht="12.75" customHeight="1" x14ac:dyDescent="0.15">
      <c r="A20" s="105" t="s">
        <v>111</v>
      </c>
      <c r="B20" s="110" t="s">
        <v>112</v>
      </c>
    </row>
    <row r="21" spans="1:2" ht="12.75" customHeight="1" x14ac:dyDescent="0.15">
      <c r="A21" s="105" t="s">
        <v>4</v>
      </c>
      <c r="B21" s="110" t="s">
        <v>135</v>
      </c>
    </row>
    <row r="22" spans="1:2" ht="12.75" customHeight="1" x14ac:dyDescent="0.15">
      <c r="A22" s="105" t="s">
        <v>6</v>
      </c>
      <c r="B22" s="110" t="s">
        <v>101</v>
      </c>
    </row>
    <row r="23" spans="1:2" ht="12.75" customHeight="1" x14ac:dyDescent="0.15">
      <c r="A23" s="105" t="s">
        <v>11</v>
      </c>
      <c r="B23" s="110" t="s">
        <v>104</v>
      </c>
    </row>
    <row r="24" spans="1:2" ht="12.75" x14ac:dyDescent="0.2">
      <c r="A24" s="27" t="s">
        <v>118</v>
      </c>
      <c r="B24" s="35"/>
    </row>
    <row r="25" spans="1:2" ht="12.75" x14ac:dyDescent="0.2">
      <c r="A25" s="35" t="s">
        <v>114</v>
      </c>
      <c r="B25" s="35" t="s">
        <v>136</v>
      </c>
    </row>
    <row r="26" spans="1:2" ht="12.75" x14ac:dyDescent="0.2">
      <c r="A26" s="35" t="s">
        <v>9</v>
      </c>
      <c r="B26" s="35" t="s">
        <v>119</v>
      </c>
    </row>
    <row r="27" spans="1:2" ht="12.75" x14ac:dyDescent="0.2">
      <c r="A27" s="35" t="s">
        <v>209</v>
      </c>
      <c r="B27" s="35" t="s">
        <v>210</v>
      </c>
    </row>
    <row r="28" spans="1:2" ht="12.75" x14ac:dyDescent="0.2">
      <c r="A28" s="35" t="s">
        <v>120</v>
      </c>
      <c r="B28" s="35" t="s">
        <v>121</v>
      </c>
    </row>
    <row r="29" spans="1:2" ht="12.75" x14ac:dyDescent="0.2">
      <c r="A29" s="35" t="s">
        <v>122</v>
      </c>
      <c r="B29" s="35" t="s">
        <v>123</v>
      </c>
    </row>
    <row r="30" spans="1:2" ht="12.75" x14ac:dyDescent="0.2">
      <c r="A30" s="35" t="s">
        <v>10</v>
      </c>
      <c r="B30" s="35" t="s">
        <v>124</v>
      </c>
    </row>
    <row r="31" spans="1:2" ht="12.75" x14ac:dyDescent="0.2">
      <c r="A31" s="35" t="s">
        <v>125</v>
      </c>
      <c r="B31" s="35" t="s">
        <v>126</v>
      </c>
    </row>
    <row r="32" spans="1:2" ht="12.75" x14ac:dyDescent="0.2">
      <c r="A32" s="35" t="s">
        <v>127</v>
      </c>
      <c r="B32" s="35" t="s">
        <v>128</v>
      </c>
    </row>
    <row r="33" spans="1:2" ht="12.75" x14ac:dyDescent="0.2">
      <c r="A33" s="35" t="s">
        <v>129</v>
      </c>
      <c r="B33" s="35" t="s">
        <v>130</v>
      </c>
    </row>
    <row r="34" spans="1:2" ht="12.75" x14ac:dyDescent="0.2">
      <c r="A34" s="35" t="s">
        <v>131</v>
      </c>
      <c r="B34" s="35" t="s">
        <v>132</v>
      </c>
    </row>
    <row r="35" spans="1:2" ht="12.75" x14ac:dyDescent="0.2">
      <c r="A35" s="35" t="s">
        <v>211</v>
      </c>
      <c r="B35" s="35" t="s">
        <v>212</v>
      </c>
    </row>
    <row r="36" spans="1:2" ht="12.75" x14ac:dyDescent="0.2">
      <c r="A36" s="35" t="s">
        <v>213</v>
      </c>
      <c r="B36" s="35" t="s">
        <v>214</v>
      </c>
    </row>
    <row r="37" spans="1:2" ht="12.75" x14ac:dyDescent="0.2">
      <c r="A37" s="35" t="s">
        <v>133</v>
      </c>
      <c r="B37" s="35" t="s">
        <v>134</v>
      </c>
    </row>
    <row r="38" spans="1:2" customFormat="1" ht="12.75" customHeight="1" x14ac:dyDescent="0.15">
      <c r="A38" s="8" t="s">
        <v>176</v>
      </c>
      <c r="B38" s="106"/>
    </row>
    <row r="39" spans="1:2" ht="12.75" x14ac:dyDescent="0.2">
      <c r="A39" s="111" t="s">
        <v>194</v>
      </c>
      <c r="B39" s="111" t="s">
        <v>199</v>
      </c>
    </row>
    <row r="40" spans="1:2" ht="12.75" x14ac:dyDescent="0.15">
      <c r="A40" s="105" t="s">
        <v>197</v>
      </c>
      <c r="B40" s="105" t="s">
        <v>202</v>
      </c>
    </row>
    <row r="41" spans="1:2" ht="12.75" x14ac:dyDescent="0.15">
      <c r="A41" s="105" t="s">
        <v>196</v>
      </c>
      <c r="B41" s="105" t="s">
        <v>201</v>
      </c>
    </row>
    <row r="42" spans="1:2" ht="12.75" x14ac:dyDescent="0.15">
      <c r="A42" s="105" t="s">
        <v>206</v>
      </c>
      <c r="B42" s="105" t="s">
        <v>207</v>
      </c>
    </row>
    <row r="43" spans="1:2" ht="12.75" x14ac:dyDescent="0.2">
      <c r="A43" s="35" t="s">
        <v>193</v>
      </c>
      <c r="B43" s="35" t="s">
        <v>198</v>
      </c>
    </row>
    <row r="44" spans="1:2" ht="12.75" x14ac:dyDescent="0.15">
      <c r="A44" s="105" t="s">
        <v>195</v>
      </c>
      <c r="B44" s="105" t="s">
        <v>200</v>
      </c>
    </row>
    <row r="45" spans="1:2" ht="12.75" x14ac:dyDescent="0.15">
      <c r="A45" s="105" t="s">
        <v>204</v>
      </c>
      <c r="B45" s="105" t="s">
        <v>205</v>
      </c>
    </row>
  </sheetData>
  <sortState ref="A37:B43">
    <sortCondition ref="A37:A4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showGridLines="0" showZeros="0" tabSelected="1" zoomScaleNormal="100" workbookViewId="0">
      <selection activeCell="G8" sqref="G8"/>
    </sheetView>
  </sheetViews>
  <sheetFormatPr baseColWidth="10" defaultRowHeight="11.25" x14ac:dyDescent="0.2"/>
  <cols>
    <col min="1" max="1" width="26.59765625" style="1" customWidth="1"/>
    <col min="2" max="2" width="50" style="1" customWidth="1"/>
    <col min="3" max="3" width="10.3984375" style="1" customWidth="1"/>
    <col min="4" max="4" width="15" style="1" customWidth="1"/>
    <col min="5" max="6" width="18" style="1" customWidth="1"/>
    <col min="7" max="16384" width="11.19921875" style="1"/>
  </cols>
  <sheetData>
    <row r="1" spans="1:6" s="64" customFormat="1" ht="9.75" thickBot="1" x14ac:dyDescent="0.2">
      <c r="A1" s="64" t="s">
        <v>0</v>
      </c>
    </row>
    <row r="2" spans="1:6" ht="12.75" thickTop="1" x14ac:dyDescent="0.2">
      <c r="A2" s="36"/>
      <c r="B2" s="46" t="s">
        <v>215</v>
      </c>
      <c r="C2" s="37"/>
      <c r="D2" s="37"/>
      <c r="E2" s="37"/>
      <c r="F2" s="38"/>
    </row>
    <row r="3" spans="1:6" ht="12" x14ac:dyDescent="0.2">
      <c r="A3" s="3"/>
      <c r="B3" s="50" t="s">
        <v>273</v>
      </c>
      <c r="C3" s="39"/>
      <c r="D3" s="39"/>
      <c r="E3" s="39"/>
      <c r="F3" s="2"/>
    </row>
    <row r="4" spans="1:6" x14ac:dyDescent="0.2">
      <c r="A4" s="3"/>
      <c r="B4" s="48" t="str">
        <f>nombrecliente</f>
        <v>GOBIERNO DE LA CIUDAD DE MÉXICO</v>
      </c>
      <c r="C4" s="48"/>
      <c r="D4" s="44"/>
      <c r="E4" s="40"/>
      <c r="F4" s="2"/>
    </row>
    <row r="5" spans="1:6" x14ac:dyDescent="0.2">
      <c r="A5" s="2"/>
      <c r="B5" s="48"/>
      <c r="C5" s="48"/>
      <c r="D5" s="44"/>
      <c r="E5" s="40"/>
      <c r="F5" s="2"/>
    </row>
    <row r="6" spans="1:6" ht="12" thickBot="1" x14ac:dyDescent="0.25">
      <c r="A6" s="41"/>
      <c r="B6" s="49"/>
      <c r="C6" s="49"/>
      <c r="D6" s="45"/>
      <c r="E6" s="42"/>
      <c r="F6" s="41"/>
    </row>
    <row r="7" spans="1:6" ht="12" thickTop="1" x14ac:dyDescent="0.2">
      <c r="A7" s="3" t="s">
        <v>137</v>
      </c>
      <c r="B7" s="33" t="str">
        <f>numerodeconcurso</f>
        <v>2009/0257-0001</v>
      </c>
      <c r="C7"/>
      <c r="D7"/>
      <c r="E7" s="26" t="s">
        <v>216</v>
      </c>
      <c r="F7" s="62">
        <f>fechainicio</f>
        <v>40026</v>
      </c>
    </row>
    <row r="8" spans="1:6" x14ac:dyDescent="0.2">
      <c r="A8" s="43" t="s">
        <v>217</v>
      </c>
      <c r="B8" s="62">
        <f>fechadeconcurso</f>
        <v>40017</v>
      </c>
      <c r="C8" s="26"/>
      <c r="D8" s="26"/>
      <c r="E8" s="26" t="s">
        <v>218</v>
      </c>
      <c r="F8" s="62">
        <f>fechaterminacion</f>
        <v>40178</v>
      </c>
    </row>
    <row r="9" spans="1:6" ht="11.25" customHeight="1" x14ac:dyDescent="0.2">
      <c r="A9" s="3" t="s">
        <v>115</v>
      </c>
      <c r="B9" s="11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12"/>
      <c r="D9" s="112"/>
      <c r="E9" s="112"/>
      <c r="F9" s="112"/>
    </row>
    <row r="10" spans="1:6" x14ac:dyDescent="0.2">
      <c r="A10" s="2"/>
      <c r="B10" s="112"/>
      <c r="C10" s="112"/>
      <c r="D10" s="112"/>
      <c r="E10" s="112"/>
      <c r="F10" s="112"/>
    </row>
    <row r="11" spans="1:6" x14ac:dyDescent="0.2">
      <c r="A11" s="2"/>
      <c r="B11" s="112"/>
      <c r="C11" s="112"/>
      <c r="D11" s="112"/>
      <c r="E11" s="112"/>
      <c r="F11" s="112"/>
    </row>
    <row r="12" spans="1:6" x14ac:dyDescent="0.2">
      <c r="A12" s="2"/>
      <c r="B12" s="112"/>
      <c r="C12" s="112"/>
      <c r="D12" s="112"/>
      <c r="E12" s="112"/>
      <c r="F12" s="112"/>
    </row>
    <row r="13" spans="1:6" x14ac:dyDescent="0.2">
      <c r="A13" s="3" t="s">
        <v>116</v>
      </c>
      <c r="B13" s="2" t="str">
        <f>direcciondelaobra&amp;", "&amp;ciudaddelaobra&amp;", "&amp;estadodelaobra</f>
        <v>Tramo de Barranca del Muerto a Tlahuac., México, Ciudad de México</v>
      </c>
      <c r="C13" s="2"/>
      <c r="D13" s="2"/>
      <c r="E13" s="2"/>
    </row>
    <row r="14" spans="1:6" x14ac:dyDescent="0.2">
      <c r="A14" s="3"/>
      <c r="B14" s="2"/>
      <c r="C14" s="2"/>
      <c r="D14" s="2"/>
      <c r="E14" s="2"/>
    </row>
    <row r="15" spans="1:6" ht="12.75" x14ac:dyDescent="0.2">
      <c r="A15" s="4" t="s">
        <v>223</v>
      </c>
      <c r="B15" s="4"/>
    </row>
    <row r="16" spans="1:6" s="64" customFormat="1" ht="9" x14ac:dyDescent="0.15"/>
    <row r="17" spans="1:6" s="64" customFormat="1" ht="12.75" customHeight="1" x14ac:dyDescent="0.15">
      <c r="A17" s="65" t="s">
        <v>221</v>
      </c>
      <c r="B17" s="66" t="s">
        <v>222</v>
      </c>
      <c r="C17" s="66" t="s">
        <v>3</v>
      </c>
      <c r="D17" s="66" t="s">
        <v>219</v>
      </c>
      <c r="E17" s="66" t="s">
        <v>220</v>
      </c>
      <c r="F17" s="67" t="s">
        <v>4</v>
      </c>
    </row>
    <row r="18" spans="1:6" s="64" customFormat="1" ht="9" x14ac:dyDescent="0.15">
      <c r="A18" s="64" t="s">
        <v>5</v>
      </c>
    </row>
    <row r="19" spans="1:6" s="64" customFormat="1" ht="9" x14ac:dyDescent="0.15">
      <c r="A19" s="68" t="s">
        <v>93</v>
      </c>
      <c r="B19" s="69" t="s">
        <v>102</v>
      </c>
      <c r="C19" s="70" t="s">
        <v>6</v>
      </c>
      <c r="D19" s="71" t="s">
        <v>11</v>
      </c>
      <c r="E19" s="72" t="s">
        <v>109</v>
      </c>
      <c r="F19" s="73" t="s">
        <v>187</v>
      </c>
    </row>
    <row r="20" spans="1:6" s="64" customFormat="1" ht="9" x14ac:dyDescent="0.15">
      <c r="F20" s="74" t="s">
        <v>188</v>
      </c>
    </row>
    <row r="21" spans="1:6" s="64" customFormat="1" ht="9" x14ac:dyDescent="0.15">
      <c r="F21" s="72" t="s">
        <v>189</v>
      </c>
    </row>
    <row r="22" spans="1:6" s="64" customFormat="1" ht="9" x14ac:dyDescent="0.15">
      <c r="F22" s="75"/>
    </row>
    <row r="23" spans="1:6" s="64" customFormat="1" ht="9" x14ac:dyDescent="0.15">
      <c r="A23" s="64" t="s">
        <v>140</v>
      </c>
    </row>
    <row r="24" spans="1:6" s="64" customFormat="1" ht="9" x14ac:dyDescent="0.15">
      <c r="A24" s="76"/>
      <c r="B24" s="77"/>
      <c r="C24" s="77"/>
      <c r="D24" s="77"/>
      <c r="E24" s="77"/>
      <c r="F24" s="78"/>
    </row>
    <row r="25" spans="1:6" s="64" customFormat="1" ht="9" x14ac:dyDescent="0.15">
      <c r="A25" s="79"/>
      <c r="B25" s="80"/>
      <c r="C25" s="80"/>
      <c r="D25" s="80"/>
      <c r="E25" s="80" t="s">
        <v>141</v>
      </c>
      <c r="F25" s="81" t="s">
        <v>193</v>
      </c>
    </row>
    <row r="26" spans="1:6" s="64" customFormat="1" ht="9" x14ac:dyDescent="0.15">
      <c r="A26" s="79"/>
      <c r="B26" s="80"/>
      <c r="C26" s="80"/>
      <c r="D26" s="80"/>
      <c r="E26" s="80" t="s">
        <v>142</v>
      </c>
      <c r="F26" s="81" t="s">
        <v>194</v>
      </c>
    </row>
    <row r="27" spans="1:6" s="64" customFormat="1" ht="9" x14ac:dyDescent="0.15">
      <c r="A27" s="79"/>
      <c r="B27" s="80"/>
      <c r="C27" s="80"/>
      <c r="D27" s="80"/>
      <c r="E27" s="80" t="s">
        <v>208</v>
      </c>
      <c r="F27" s="82" t="s">
        <v>204</v>
      </c>
    </row>
    <row r="28" spans="1:6" s="64" customFormat="1" ht="9" x14ac:dyDescent="0.15">
      <c r="A28" s="79"/>
      <c r="B28" s="80"/>
      <c r="C28" s="80"/>
      <c r="D28" s="80"/>
      <c r="E28" s="80" t="s">
        <v>224</v>
      </c>
      <c r="F28" s="82" t="s">
        <v>206</v>
      </c>
    </row>
    <row r="29" spans="1:6" s="64" customFormat="1" ht="9" x14ac:dyDescent="0.15">
      <c r="A29" s="83" t="str">
        <f>razonsocial</f>
        <v>MI EMPRESA</v>
      </c>
      <c r="B29" s="84"/>
      <c r="C29" s="84"/>
      <c r="D29" s="84"/>
      <c r="E29" s="85" t="str">
        <f>cargo&amp;": "&amp;responsable</f>
        <v>DIRECTOR GENERAL: ENCARGADO CORRESPONDIENTE</v>
      </c>
      <c r="F29" s="86"/>
    </row>
    <row r="30" spans="1:6" s="64" customFormat="1" ht="9" x14ac:dyDescent="0.15">
      <c r="F30" s="64" t="s">
        <v>8</v>
      </c>
    </row>
    <row r="31" spans="1:6" s="64" customFormat="1" ht="9" x14ac:dyDescent="0.15"/>
    <row r="32" spans="1:6" s="64" customFormat="1" ht="9" x14ac:dyDescent="0.15"/>
    <row r="33" s="64" customFormat="1" ht="9" x14ac:dyDescent="0.15"/>
    <row r="34" s="64" customFormat="1" ht="9" x14ac:dyDescent="0.15"/>
    <row r="35" s="64" customFormat="1" ht="9" x14ac:dyDescent="0.15"/>
  </sheetData>
  <mergeCells count="1">
    <mergeCell ref="B9:F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showGridLines="0" showZeros="0" zoomScaleNormal="100" workbookViewId="0">
      <selection activeCell="B3" sqref="B3"/>
    </sheetView>
  </sheetViews>
  <sheetFormatPr baseColWidth="10" defaultRowHeight="11.25" x14ac:dyDescent="0.2"/>
  <cols>
    <col min="1" max="1" width="22.796875" style="1" customWidth="1"/>
    <col min="2" max="3" width="36" style="1" customWidth="1"/>
    <col min="4" max="5" width="16" style="1" customWidth="1"/>
    <col min="6" max="6" width="18" style="1" customWidth="1"/>
    <col min="7" max="16384" width="11.19921875" style="1"/>
  </cols>
  <sheetData>
    <row r="1" spans="1:6" s="64" customFormat="1" ht="9.75" thickBot="1" x14ac:dyDescent="0.2">
      <c r="A1" s="64" t="s">
        <v>0</v>
      </c>
    </row>
    <row r="2" spans="1:6" ht="12.75" thickTop="1" x14ac:dyDescent="0.2">
      <c r="A2" s="36"/>
      <c r="B2" s="46" t="s">
        <v>215</v>
      </c>
      <c r="C2" s="37"/>
      <c r="D2" s="37"/>
      <c r="E2" s="37"/>
      <c r="F2" s="38"/>
    </row>
    <row r="3" spans="1:6" ht="12" x14ac:dyDescent="0.2">
      <c r="A3" s="3"/>
      <c r="B3" s="47" t="s">
        <v>273</v>
      </c>
      <c r="C3" s="39"/>
      <c r="D3" s="39"/>
      <c r="E3" s="39"/>
      <c r="F3" s="2"/>
    </row>
    <row r="4" spans="1:6" x14ac:dyDescent="0.2">
      <c r="A4" s="3"/>
      <c r="B4" s="48" t="str">
        <f>nombrecliente</f>
        <v>GOBIERNO DE LA CIUDAD DE MÉXICO</v>
      </c>
      <c r="C4" s="48"/>
      <c r="D4" s="44"/>
      <c r="E4" s="40"/>
      <c r="F4" s="2"/>
    </row>
    <row r="5" spans="1:6" x14ac:dyDescent="0.2">
      <c r="A5" s="2"/>
      <c r="B5" s="48"/>
      <c r="C5" s="48"/>
      <c r="D5" s="44"/>
      <c r="E5" s="40"/>
      <c r="F5" s="2"/>
    </row>
    <row r="6" spans="1:6" ht="12" thickBot="1" x14ac:dyDescent="0.25">
      <c r="A6" s="41"/>
      <c r="B6" s="49"/>
      <c r="C6" s="49"/>
      <c r="D6" s="45"/>
      <c r="E6" s="42"/>
      <c r="F6" s="41"/>
    </row>
    <row r="7" spans="1:6" ht="12" thickTop="1" x14ac:dyDescent="0.2">
      <c r="A7" s="3" t="s">
        <v>137</v>
      </c>
      <c r="B7" s="33" t="str">
        <f>numerodeconcurso</f>
        <v>2009/0257-0001</v>
      </c>
      <c r="C7"/>
      <c r="D7"/>
      <c r="E7" s="26" t="s">
        <v>216</v>
      </c>
      <c r="F7" s="62">
        <f>fechainicio</f>
        <v>40026</v>
      </c>
    </row>
    <row r="8" spans="1:6" x14ac:dyDescent="0.2">
      <c r="A8" s="43" t="s">
        <v>217</v>
      </c>
      <c r="B8" s="62">
        <f>fechadeconcurso</f>
        <v>40017</v>
      </c>
      <c r="C8" s="26"/>
      <c r="D8" s="26"/>
      <c r="E8" s="26" t="s">
        <v>218</v>
      </c>
      <c r="F8" s="62">
        <f>fechaterminacion</f>
        <v>40178</v>
      </c>
    </row>
    <row r="9" spans="1:6" x14ac:dyDescent="0.2">
      <c r="A9" s="3" t="s">
        <v>115</v>
      </c>
      <c r="B9" s="11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12"/>
      <c r="D9" s="112"/>
      <c r="E9" s="112"/>
      <c r="F9" s="112"/>
    </row>
    <row r="10" spans="1:6" x14ac:dyDescent="0.2">
      <c r="A10" s="2"/>
      <c r="B10" s="112"/>
      <c r="C10" s="112"/>
      <c r="D10" s="112"/>
      <c r="E10" s="112"/>
      <c r="F10" s="112"/>
    </row>
    <row r="11" spans="1:6" x14ac:dyDescent="0.2">
      <c r="A11" s="2"/>
      <c r="B11" s="112"/>
      <c r="C11" s="112"/>
      <c r="D11" s="112"/>
      <c r="E11" s="112"/>
      <c r="F11" s="112"/>
    </row>
    <row r="12" spans="1:6" x14ac:dyDescent="0.2">
      <c r="A12" s="2"/>
      <c r="B12" s="112"/>
      <c r="C12" s="112"/>
      <c r="D12" s="112"/>
      <c r="E12" s="112"/>
      <c r="F12" s="112"/>
    </row>
    <row r="13" spans="1:6" x14ac:dyDescent="0.2">
      <c r="A13" s="3" t="s">
        <v>116</v>
      </c>
      <c r="B13" s="2" t="str">
        <f>direcciondelaobra&amp;", "&amp;ciudaddelaobra&amp;", "&amp;estadodelaobra</f>
        <v>Tramo de Barranca del Muerto a Tlahuac., México, Ciudad de México</v>
      </c>
      <c r="C13" s="2"/>
      <c r="D13" s="2"/>
      <c r="E13" s="2"/>
    </row>
    <row r="15" spans="1:6" ht="13.5" thickBot="1" x14ac:dyDescent="0.25">
      <c r="B15" s="4" t="s">
        <v>117</v>
      </c>
    </row>
    <row r="16" spans="1:6" s="64" customFormat="1" ht="10.5" thickTop="1" thickBot="1" x14ac:dyDescent="0.2">
      <c r="A16" s="87" t="s">
        <v>1</v>
      </c>
      <c r="B16" s="88" t="s">
        <v>2</v>
      </c>
      <c r="C16" s="88" t="s">
        <v>225</v>
      </c>
      <c r="D16" s="88" t="s">
        <v>3</v>
      </c>
      <c r="E16" s="88" t="s">
        <v>113</v>
      </c>
      <c r="F16" s="89" t="s">
        <v>4</v>
      </c>
    </row>
    <row r="17" spans="1:7" s="64" customFormat="1" ht="9.75" thickTop="1" x14ac:dyDescent="0.15">
      <c r="A17" s="64" t="s">
        <v>5</v>
      </c>
    </row>
    <row r="18" spans="1:7" s="64" customFormat="1" ht="9" x14ac:dyDescent="0.15">
      <c r="A18" s="68" t="s">
        <v>93</v>
      </c>
      <c r="B18" s="69" t="s">
        <v>102</v>
      </c>
      <c r="C18" s="90" t="s">
        <v>129</v>
      </c>
      <c r="D18" s="91" t="s">
        <v>6</v>
      </c>
      <c r="E18" s="92" t="s">
        <v>7</v>
      </c>
      <c r="F18" s="73" t="s">
        <v>187</v>
      </c>
    </row>
    <row r="19" spans="1:7" s="64" customFormat="1" ht="9" x14ac:dyDescent="0.15">
      <c r="A19" s="93"/>
      <c r="B19" s="94"/>
      <c r="C19" s="94"/>
      <c r="D19" s="95"/>
      <c r="E19" s="96"/>
      <c r="F19" s="74" t="s">
        <v>188</v>
      </c>
    </row>
    <row r="20" spans="1:7" s="64" customFormat="1" ht="9" x14ac:dyDescent="0.15">
      <c r="A20" s="93"/>
      <c r="B20" s="94"/>
      <c r="C20" s="94"/>
      <c r="D20" s="95"/>
      <c r="E20" s="96"/>
      <c r="F20" s="72" t="s">
        <v>189</v>
      </c>
    </row>
    <row r="21" spans="1:7" s="64" customFormat="1" ht="9" x14ac:dyDescent="0.15">
      <c r="A21" s="93"/>
      <c r="B21" s="94"/>
      <c r="C21" s="94"/>
      <c r="D21" s="95"/>
      <c r="E21" s="96"/>
      <c r="F21" s="75"/>
    </row>
    <row r="22" spans="1:7" s="64" customFormat="1" ht="9" x14ac:dyDescent="0.15">
      <c r="A22" s="64" t="s">
        <v>140</v>
      </c>
      <c r="F22" s="94"/>
      <c r="G22" s="94"/>
    </row>
    <row r="23" spans="1:7" s="64" customFormat="1" ht="9" x14ac:dyDescent="0.15">
      <c r="A23" s="76"/>
      <c r="B23" s="97"/>
      <c r="C23" s="97"/>
      <c r="D23" s="97"/>
      <c r="E23" s="77"/>
      <c r="F23" s="78"/>
    </row>
    <row r="24" spans="1:7" s="64" customFormat="1" ht="9" x14ac:dyDescent="0.15">
      <c r="A24" s="79"/>
      <c r="B24" s="98" t="str">
        <f>cargo&amp;": "&amp;responsable</f>
        <v>DIRECTOR GENERAL: ENCARGADO CORRESPONDIENTE</v>
      </c>
      <c r="C24" s="94"/>
      <c r="D24" s="94"/>
      <c r="E24" s="80" t="s">
        <v>141</v>
      </c>
      <c r="F24" s="81" t="s">
        <v>193</v>
      </c>
    </row>
    <row r="25" spans="1:7" s="64" customFormat="1" ht="9" x14ac:dyDescent="0.15">
      <c r="A25" s="99"/>
      <c r="B25" s="84"/>
      <c r="C25" s="84"/>
      <c r="D25" s="84"/>
      <c r="E25" s="85" t="s">
        <v>142</v>
      </c>
      <c r="F25" s="86" t="s">
        <v>194</v>
      </c>
    </row>
    <row r="26" spans="1:7" s="64" customFormat="1" ht="9" x14ac:dyDescent="0.15">
      <c r="G26" s="64" t="s">
        <v>8</v>
      </c>
    </row>
    <row r="27" spans="1:7" s="64" customFormat="1" ht="9" x14ac:dyDescent="0.15"/>
    <row r="28" spans="1:7" s="64" customFormat="1" ht="9" x14ac:dyDescent="0.15"/>
    <row r="29" spans="1:7" s="64" customFormat="1" ht="9" x14ac:dyDescent="0.15"/>
  </sheetData>
  <mergeCells count="1">
    <mergeCell ref="B9:F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showZeros="0" zoomScaleNormal="100" workbookViewId="0">
      <selection activeCell="O17" sqref="O17"/>
    </sheetView>
  </sheetViews>
  <sheetFormatPr baseColWidth="10" defaultRowHeight="11.25" x14ac:dyDescent="0.2"/>
  <cols>
    <col min="1" max="1" width="17.796875" style="1" customWidth="1"/>
    <col min="2" max="2" width="50" style="1" customWidth="1"/>
    <col min="3" max="3" width="16" style="1" customWidth="1"/>
    <col min="4" max="4" width="18.796875" style="1" customWidth="1"/>
    <col min="5" max="5" width="18" style="1" customWidth="1"/>
    <col min="6" max="7" width="16" style="1" customWidth="1"/>
    <col min="8" max="16384" width="11.19921875" style="1"/>
  </cols>
  <sheetData>
    <row r="1" spans="1:6" s="64" customFormat="1" ht="9.75" thickBot="1" x14ac:dyDescent="0.2">
      <c r="A1" s="64" t="s">
        <v>0</v>
      </c>
    </row>
    <row r="2" spans="1:6" ht="12.75" thickTop="1" x14ac:dyDescent="0.2">
      <c r="A2" s="36"/>
      <c r="B2" s="46" t="s">
        <v>215</v>
      </c>
      <c r="C2" s="51"/>
      <c r="D2" s="37"/>
      <c r="E2" s="37"/>
      <c r="F2" s="38"/>
    </row>
    <row r="3" spans="1:6" ht="12" x14ac:dyDescent="0.2">
      <c r="A3" s="3"/>
      <c r="B3" s="50" t="s">
        <v>273</v>
      </c>
      <c r="C3" s="52"/>
      <c r="D3" s="39"/>
      <c r="E3" s="39"/>
      <c r="F3" s="2"/>
    </row>
    <row r="4" spans="1:6" x14ac:dyDescent="0.2">
      <c r="A4" s="3"/>
      <c r="B4" s="48" t="str">
        <f>nombrecliente</f>
        <v>GOBIERNO DE LA CIUDAD DE MÉXICO</v>
      </c>
      <c r="C4" s="48"/>
      <c r="D4" s="44"/>
      <c r="E4" s="40"/>
      <c r="F4" s="2"/>
    </row>
    <row r="5" spans="1:6" x14ac:dyDescent="0.2">
      <c r="A5" s="2"/>
      <c r="B5" s="48"/>
      <c r="C5" s="48"/>
      <c r="D5" s="44"/>
      <c r="E5" s="40"/>
      <c r="F5" s="2"/>
    </row>
    <row r="6" spans="1:6" ht="12" thickBot="1" x14ac:dyDescent="0.25">
      <c r="A6" s="41"/>
      <c r="B6" s="49"/>
      <c r="C6" s="49"/>
      <c r="D6" s="45"/>
      <c r="E6" s="42"/>
      <c r="F6" s="41"/>
    </row>
    <row r="7" spans="1:6" ht="12" thickTop="1" x14ac:dyDescent="0.2">
      <c r="A7" s="3" t="s">
        <v>137</v>
      </c>
      <c r="B7" s="33" t="str">
        <f>numerodeconcurso</f>
        <v>2009/0257-0001</v>
      </c>
      <c r="C7"/>
      <c r="D7"/>
      <c r="E7" s="26" t="s">
        <v>216</v>
      </c>
      <c r="F7" s="62">
        <f>fechainicio</f>
        <v>40026</v>
      </c>
    </row>
    <row r="8" spans="1:6" x14ac:dyDescent="0.2">
      <c r="A8" s="43" t="s">
        <v>217</v>
      </c>
      <c r="B8" s="62">
        <f>fechadeconcurso</f>
        <v>40017</v>
      </c>
      <c r="C8" s="26"/>
      <c r="D8" s="26"/>
      <c r="E8" s="26" t="s">
        <v>218</v>
      </c>
      <c r="F8" s="62">
        <f>fechaterminacion</f>
        <v>40178</v>
      </c>
    </row>
    <row r="9" spans="1:6" x14ac:dyDescent="0.2">
      <c r="A9" s="3" t="s">
        <v>115</v>
      </c>
      <c r="B9" s="11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12"/>
      <c r="D9" s="112"/>
      <c r="E9" s="112"/>
      <c r="F9" s="112"/>
    </row>
    <row r="10" spans="1:6" x14ac:dyDescent="0.2">
      <c r="A10" s="2"/>
      <c r="B10" s="112"/>
      <c r="C10" s="112"/>
      <c r="D10" s="112"/>
      <c r="E10" s="112"/>
      <c r="F10" s="112"/>
    </row>
    <row r="11" spans="1:6" x14ac:dyDescent="0.2">
      <c r="A11" s="2"/>
      <c r="B11" s="112"/>
      <c r="C11" s="112"/>
      <c r="D11" s="112"/>
      <c r="E11" s="112"/>
      <c r="F11" s="112"/>
    </row>
    <row r="12" spans="1:6" x14ac:dyDescent="0.2">
      <c r="A12" s="2"/>
      <c r="B12" s="112"/>
      <c r="C12" s="112"/>
      <c r="D12" s="112"/>
      <c r="E12" s="112"/>
      <c r="F12" s="112"/>
    </row>
    <row r="13" spans="1:6" x14ac:dyDescent="0.2">
      <c r="A13" s="3" t="s">
        <v>116</v>
      </c>
      <c r="B13" s="2" t="str">
        <f>direcciondelaobra&amp;", "&amp;ciudaddelaobra&amp;", "&amp;estadodelaobra</f>
        <v>Tramo de Barranca del Muerto a Tlahuac., México, Ciudad de México</v>
      </c>
      <c r="C13" s="2"/>
      <c r="D13" s="2"/>
      <c r="E13" s="2"/>
    </row>
    <row r="15" spans="1:6" ht="12.75" x14ac:dyDescent="0.2">
      <c r="A15" s="4" t="s">
        <v>12</v>
      </c>
    </row>
    <row r="16" spans="1:6" s="64" customFormat="1" ht="9.75" thickBot="1" x14ac:dyDescent="0.2"/>
    <row r="17" spans="1:7" s="64" customFormat="1" ht="13.5" customHeight="1" thickTop="1" thickBot="1" x14ac:dyDescent="0.2">
      <c r="A17" s="100" t="s">
        <v>1</v>
      </c>
      <c r="B17" s="101" t="s">
        <v>2</v>
      </c>
      <c r="C17" s="101" t="s">
        <v>3</v>
      </c>
      <c r="D17" s="88" t="s">
        <v>139</v>
      </c>
      <c r="E17" s="89" t="s">
        <v>4</v>
      </c>
    </row>
    <row r="18" spans="1:7" s="64" customFormat="1" ht="9.75" thickTop="1" x14ac:dyDescent="0.15">
      <c r="A18" s="64" t="s">
        <v>5</v>
      </c>
    </row>
    <row r="19" spans="1:7" s="64" customFormat="1" ht="9" x14ac:dyDescent="0.15">
      <c r="A19" s="68" t="s">
        <v>93</v>
      </c>
      <c r="B19" s="69" t="s">
        <v>102</v>
      </c>
      <c r="C19" s="91" t="s">
        <v>6</v>
      </c>
      <c r="D19" s="92" t="s">
        <v>7</v>
      </c>
      <c r="E19" s="73" t="s">
        <v>187</v>
      </c>
    </row>
    <row r="20" spans="1:7" s="64" customFormat="1" ht="9" x14ac:dyDescent="0.15">
      <c r="A20" s="93"/>
      <c r="B20" s="94"/>
      <c r="C20" s="95"/>
      <c r="D20" s="96"/>
      <c r="E20" s="74" t="s">
        <v>188</v>
      </c>
    </row>
    <row r="21" spans="1:7" s="64" customFormat="1" ht="9" x14ac:dyDescent="0.15">
      <c r="A21" s="93"/>
      <c r="B21" s="94"/>
      <c r="C21" s="95"/>
      <c r="D21" s="96"/>
      <c r="E21" s="72" t="s">
        <v>189</v>
      </c>
    </row>
    <row r="22" spans="1:7" s="64" customFormat="1" ht="9" x14ac:dyDescent="0.15">
      <c r="A22" s="93"/>
      <c r="B22" s="94"/>
      <c r="C22" s="95"/>
      <c r="D22" s="96"/>
      <c r="E22" s="75"/>
    </row>
    <row r="23" spans="1:7" s="64" customFormat="1" ht="9" x14ac:dyDescent="0.15">
      <c r="A23" s="64" t="s">
        <v>140</v>
      </c>
      <c r="F23" s="94"/>
      <c r="G23" s="94"/>
    </row>
    <row r="24" spans="1:7" s="64" customFormat="1" ht="9" x14ac:dyDescent="0.15">
      <c r="A24" s="76"/>
      <c r="B24" s="97"/>
      <c r="C24" s="97"/>
      <c r="D24" s="77"/>
      <c r="E24" s="78"/>
    </row>
    <row r="25" spans="1:7" s="64" customFormat="1" ht="9" x14ac:dyDescent="0.15">
      <c r="A25" s="79"/>
      <c r="B25" s="98" t="str">
        <f>cargo&amp;": "&amp;responsable</f>
        <v>DIRECTOR GENERAL: ENCARGADO CORRESPONDIENTE</v>
      </c>
      <c r="C25" s="94"/>
      <c r="D25" s="80" t="s">
        <v>141</v>
      </c>
      <c r="E25" s="81" t="s">
        <v>193</v>
      </c>
    </row>
    <row r="26" spans="1:7" s="64" customFormat="1" ht="9" x14ac:dyDescent="0.15">
      <c r="A26" s="99"/>
      <c r="B26" s="84"/>
      <c r="C26" s="84"/>
      <c r="D26" s="85" t="s">
        <v>142</v>
      </c>
      <c r="E26" s="86" t="s">
        <v>194</v>
      </c>
    </row>
    <row r="27" spans="1:7" s="64" customFormat="1" ht="9" x14ac:dyDescent="0.15">
      <c r="F27" s="64" t="s">
        <v>8</v>
      </c>
    </row>
    <row r="28" spans="1:7" s="64" customFormat="1" ht="9" x14ac:dyDescent="0.15"/>
    <row r="29" spans="1:7" s="64" customFormat="1" ht="9" x14ac:dyDescent="0.15"/>
    <row r="30" spans="1:7" s="64" customFormat="1" ht="9" x14ac:dyDescent="0.15"/>
  </sheetData>
  <mergeCells count="1">
    <mergeCell ref="B9:F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GridLines="0" showZeros="0" zoomScaleNormal="100" workbookViewId="0">
      <selection activeCell="Q14" sqref="Q14:R14"/>
    </sheetView>
  </sheetViews>
  <sheetFormatPr baseColWidth="10" defaultRowHeight="11.25" x14ac:dyDescent="0.2"/>
  <cols>
    <col min="1" max="2" width="17.796875" style="1" customWidth="1"/>
    <col min="3" max="3" width="43" style="1" customWidth="1"/>
    <col min="4" max="4" width="16" style="1" customWidth="1"/>
    <col min="5" max="5" width="16.796875" style="1" customWidth="1"/>
    <col min="6" max="6" width="18" style="1" customWidth="1"/>
    <col min="7" max="7" width="16" style="1" customWidth="1"/>
    <col min="8" max="16384" width="11.19921875" style="1"/>
  </cols>
  <sheetData>
    <row r="1" spans="1:7" s="64" customFormat="1" ht="9.75" thickBot="1" x14ac:dyDescent="0.2">
      <c r="A1" s="64" t="s">
        <v>0</v>
      </c>
    </row>
    <row r="2" spans="1:7" ht="12.75" thickTop="1" x14ac:dyDescent="0.2">
      <c r="A2" s="36"/>
      <c r="B2" s="36"/>
      <c r="C2" s="46" t="s">
        <v>215</v>
      </c>
      <c r="D2" s="51"/>
      <c r="E2" s="37"/>
      <c r="F2" s="37"/>
      <c r="G2" s="38"/>
    </row>
    <row r="3" spans="1:7" ht="12" x14ac:dyDescent="0.2">
      <c r="A3" s="3"/>
      <c r="B3" s="3"/>
      <c r="C3" s="50" t="s">
        <v>273</v>
      </c>
      <c r="D3" s="52"/>
      <c r="E3" s="39"/>
      <c r="F3" s="39"/>
      <c r="G3" s="2"/>
    </row>
    <row r="4" spans="1:7" x14ac:dyDescent="0.2">
      <c r="A4" s="3"/>
      <c r="B4" s="3"/>
      <c r="C4" s="48" t="str">
        <f>nombrecliente</f>
        <v>GOBIERNO DE LA CIUDAD DE MÉXICO</v>
      </c>
      <c r="D4" s="48"/>
      <c r="E4" s="44"/>
      <c r="F4" s="40"/>
      <c r="G4" s="2"/>
    </row>
    <row r="5" spans="1:7" x14ac:dyDescent="0.2">
      <c r="A5" s="2"/>
      <c r="B5" s="2"/>
      <c r="C5" s="48"/>
      <c r="D5" s="48"/>
      <c r="E5" s="44"/>
      <c r="F5" s="40"/>
      <c r="G5" s="2"/>
    </row>
    <row r="6" spans="1:7" ht="12" thickBot="1" x14ac:dyDescent="0.25">
      <c r="A6" s="41"/>
      <c r="B6" s="41"/>
      <c r="C6" s="49"/>
      <c r="D6" s="49"/>
      <c r="E6" s="45"/>
      <c r="F6" s="42"/>
      <c r="G6" s="41"/>
    </row>
    <row r="7" spans="1:7" ht="12" thickTop="1" x14ac:dyDescent="0.2">
      <c r="A7" s="3" t="s">
        <v>137</v>
      </c>
      <c r="B7" s="3"/>
      <c r="C7" s="33" t="str">
        <f>numerodeconcurso</f>
        <v>2009/0257-0001</v>
      </c>
      <c r="D7"/>
      <c r="E7"/>
      <c r="F7" s="26" t="s">
        <v>216</v>
      </c>
      <c r="G7" s="62">
        <f>fechainicio</f>
        <v>40026</v>
      </c>
    </row>
    <row r="8" spans="1:7" x14ac:dyDescent="0.2">
      <c r="A8" s="43" t="s">
        <v>217</v>
      </c>
      <c r="B8" s="43"/>
      <c r="C8" s="62">
        <f>fechadeconcurso</f>
        <v>40017</v>
      </c>
      <c r="D8" s="26"/>
      <c r="E8" s="26"/>
      <c r="F8" s="26" t="s">
        <v>218</v>
      </c>
      <c r="G8" s="62">
        <f>fechaterminacion</f>
        <v>40178</v>
      </c>
    </row>
    <row r="9" spans="1:7" x14ac:dyDescent="0.2">
      <c r="A9" s="3" t="s">
        <v>115</v>
      </c>
      <c r="B9" s="3"/>
      <c r="C9" s="11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9" s="112"/>
      <c r="E9" s="112"/>
      <c r="F9" s="112"/>
      <c r="G9" s="112"/>
    </row>
    <row r="10" spans="1:7" x14ac:dyDescent="0.2">
      <c r="A10" s="2"/>
      <c r="B10" s="2"/>
      <c r="C10" s="112"/>
      <c r="D10" s="112"/>
      <c r="E10" s="112"/>
      <c r="F10" s="112"/>
      <c r="G10" s="112"/>
    </row>
    <row r="11" spans="1:7" x14ac:dyDescent="0.2">
      <c r="A11" s="2"/>
      <c r="B11" s="2"/>
      <c r="C11" s="112"/>
      <c r="D11" s="112"/>
      <c r="E11" s="112"/>
      <c r="F11" s="112"/>
      <c r="G11" s="112"/>
    </row>
    <row r="12" spans="1:7" x14ac:dyDescent="0.2">
      <c r="A12" s="2"/>
      <c r="B12" s="2"/>
      <c r="C12" s="112"/>
      <c r="D12" s="112"/>
      <c r="E12" s="112"/>
      <c r="F12" s="112"/>
      <c r="G12" s="112"/>
    </row>
    <row r="13" spans="1:7" x14ac:dyDescent="0.2">
      <c r="A13" s="3" t="s">
        <v>116</v>
      </c>
      <c r="B13" s="3"/>
      <c r="C13" s="2" t="str">
        <f>direcciondelaobra&amp;", "&amp;ciudaddelaobra&amp;", "&amp;estadodelaobra</f>
        <v>Tramo de Barranca del Muerto a Tlahuac., México, Ciudad de México</v>
      </c>
      <c r="D13" s="2"/>
      <c r="E13" s="2"/>
      <c r="F13" s="2"/>
    </row>
    <row r="15" spans="1:7" ht="12.75" x14ac:dyDescent="0.2">
      <c r="A15" s="4" t="s">
        <v>12</v>
      </c>
      <c r="B15" s="4"/>
    </row>
    <row r="16" spans="1:7" s="64" customFormat="1" ht="9.75" thickBot="1" x14ac:dyDescent="0.2"/>
    <row r="17" spans="1:8" s="64" customFormat="1" ht="13.5" customHeight="1" thickTop="1" thickBot="1" x14ac:dyDescent="0.2">
      <c r="A17" s="100" t="s">
        <v>251</v>
      </c>
      <c r="B17" s="102" t="s">
        <v>1</v>
      </c>
      <c r="C17" s="101" t="s">
        <v>2</v>
      </c>
      <c r="D17" s="101" t="s">
        <v>3</v>
      </c>
      <c r="E17" s="88" t="s">
        <v>139</v>
      </c>
      <c r="F17" s="89" t="s">
        <v>4</v>
      </c>
    </row>
    <row r="18" spans="1:8" s="64" customFormat="1" ht="9.75" thickTop="1" x14ac:dyDescent="0.15">
      <c r="A18" s="64" t="s">
        <v>5</v>
      </c>
    </row>
    <row r="19" spans="1:8" s="64" customFormat="1" ht="9" x14ac:dyDescent="0.15">
      <c r="A19" s="103" t="s">
        <v>249</v>
      </c>
      <c r="B19" s="68" t="s">
        <v>93</v>
      </c>
      <c r="C19" s="69" t="s">
        <v>102</v>
      </c>
      <c r="D19" s="91" t="s">
        <v>6</v>
      </c>
      <c r="E19" s="92" t="s">
        <v>7</v>
      </c>
      <c r="F19" s="73" t="s">
        <v>187</v>
      </c>
    </row>
    <row r="20" spans="1:8" s="64" customFormat="1" ht="9" x14ac:dyDescent="0.15">
      <c r="A20" s="93"/>
      <c r="B20" s="93"/>
      <c r="C20" s="94"/>
      <c r="D20" s="95"/>
      <c r="E20" s="96"/>
      <c r="F20" s="74" t="s">
        <v>188</v>
      </c>
    </row>
    <row r="21" spans="1:8" s="64" customFormat="1" ht="9" x14ac:dyDescent="0.15">
      <c r="A21" s="93"/>
      <c r="B21" s="93"/>
      <c r="C21" s="94"/>
      <c r="D21" s="95"/>
      <c r="E21" s="96"/>
      <c r="F21" s="72" t="s">
        <v>189</v>
      </c>
    </row>
    <row r="22" spans="1:8" s="64" customFormat="1" ht="9" x14ac:dyDescent="0.15">
      <c r="A22" s="93"/>
      <c r="B22" s="93"/>
      <c r="C22" s="94"/>
      <c r="D22" s="95"/>
      <c r="E22" s="96"/>
      <c r="F22" s="75"/>
    </row>
    <row r="23" spans="1:8" s="64" customFormat="1" ht="9" x14ac:dyDescent="0.15">
      <c r="A23" s="64" t="s">
        <v>140</v>
      </c>
      <c r="G23" s="94"/>
      <c r="H23" s="94"/>
    </row>
    <row r="24" spans="1:8" s="64" customFormat="1" ht="9" x14ac:dyDescent="0.15">
      <c r="A24" s="76"/>
      <c r="B24" s="97"/>
      <c r="C24" s="97"/>
      <c r="D24" s="97"/>
      <c r="E24" s="77"/>
      <c r="F24" s="78"/>
    </row>
    <row r="25" spans="1:8" s="64" customFormat="1" ht="9" x14ac:dyDescent="0.15">
      <c r="A25" s="79"/>
      <c r="B25" s="94"/>
      <c r="C25" s="98" t="str">
        <f>cargo&amp;": "&amp;responsable</f>
        <v>DIRECTOR GENERAL: ENCARGADO CORRESPONDIENTE</v>
      </c>
      <c r="D25" s="94"/>
      <c r="E25" s="80" t="s">
        <v>141</v>
      </c>
      <c r="F25" s="81" t="s">
        <v>193</v>
      </c>
    </row>
    <row r="26" spans="1:8" s="64" customFormat="1" ht="9" x14ac:dyDescent="0.15">
      <c r="A26" s="99"/>
      <c r="B26" s="84"/>
      <c r="C26" s="84"/>
      <c r="D26" s="84"/>
      <c r="E26" s="85" t="s">
        <v>142</v>
      </c>
      <c r="F26" s="86" t="s">
        <v>194</v>
      </c>
    </row>
    <row r="27" spans="1:8" s="64" customFormat="1" ht="9" x14ac:dyDescent="0.15">
      <c r="G27" s="64" t="s">
        <v>8</v>
      </c>
    </row>
    <row r="28" spans="1:8" s="64" customFormat="1" ht="9" x14ac:dyDescent="0.15"/>
    <row r="29" spans="1:8" s="64" customFormat="1" ht="9" x14ac:dyDescent="0.15"/>
    <row r="30" spans="1:8" s="64" customFormat="1" ht="9" x14ac:dyDescent="0.15"/>
  </sheetData>
  <mergeCells count="1">
    <mergeCell ref="C9:G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Específicos</vt:lpstr>
      <vt:lpstr>Equipo Econ</vt:lpstr>
      <vt:lpstr>Mano de Obra Econ</vt:lpstr>
      <vt:lpstr>Materiales Econ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jherrera</cp:lastModifiedBy>
  <cp:lastPrinted>2018-04-03T18:28:45Z</cp:lastPrinted>
  <dcterms:created xsi:type="dcterms:W3CDTF">2003-10-02T22:07:43Z</dcterms:created>
  <dcterms:modified xsi:type="dcterms:W3CDTF">2025-08-19T15:49:55Z</dcterms:modified>
</cp:coreProperties>
</file>